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05" windowWidth="22005" windowHeight="10395" tabRatio="376" activeTab="0"/>
  </bookViews>
  <sheets>
    <sheet name="Readme" sheetId="1" r:id="rId1"/>
    <sheet name="Dolgoe" sheetId="2" r:id="rId2"/>
    <sheet name="Kharinei" sheetId="3" r:id="rId3"/>
    <sheet name="Lyadhej-To" sheetId="4" r:id="rId4"/>
    <sheet name="Sysy-Kyuele" sheetId="5" r:id="rId5"/>
    <sheet name="Temje" sheetId="6" r:id="rId6"/>
    <sheet name="PL-96" sheetId="7" r:id="rId7"/>
  </sheets>
  <definedNames>
    <definedName name="mcol1">"#REF!!$J$1"</definedName>
    <definedName name="mcol2">"#REF!!$J$2"</definedName>
    <definedName name="mcol3">"#REF!!$J$4"</definedName>
    <definedName name="mcol4">"#REF!!$J$6"</definedName>
    <definedName name="mcol5">"#REF!!$J$8"</definedName>
    <definedName name="mcol6">"#REF!!$J$10"</definedName>
  </definedNames>
  <calcPr fullCalcOnLoad="1"/>
</workbook>
</file>

<file path=xl/sharedStrings.xml><?xml version="1.0" encoding="utf-8"?>
<sst xmlns="http://schemas.openxmlformats.org/spreadsheetml/2006/main" count="558" uniqueCount="240">
  <si>
    <t>short_name</t>
  </si>
  <si>
    <t>sample</t>
  </si>
  <si>
    <t>Depth (cm)</t>
  </si>
  <si>
    <r>
      <t xml:space="preserve">OLD -Age </t>
    </r>
    <r>
      <rPr>
        <vertAlign val="superscript"/>
        <sz val="10"/>
        <color indexed="8"/>
        <rFont val="Arial"/>
        <family val="2"/>
      </rPr>
      <t>14</t>
    </r>
    <r>
      <rPr>
        <sz val="11"/>
        <color indexed="8"/>
        <rFont val="Calibri"/>
        <family val="2"/>
      </rPr>
      <t>C yr (BP)</t>
    </r>
  </si>
  <si>
    <t>age (cal yr BP)</t>
  </si>
  <si>
    <r>
      <t xml:space="preserve">lakewater </t>
    </r>
    <r>
      <rPr>
        <sz val="10"/>
        <rFont val="Symbol"/>
        <family val="1"/>
      </rPr>
      <t>d</t>
    </r>
    <r>
      <rPr>
        <vertAlign val="superscript"/>
        <sz val="10"/>
        <rFont val="Arial"/>
        <family val="2"/>
      </rPr>
      <t>18</t>
    </r>
    <r>
      <rPr>
        <sz val="11"/>
        <color indexed="8"/>
        <rFont val="Calibri"/>
        <family val="2"/>
      </rPr>
      <t xml:space="preserve">O (‰ VSMOW) </t>
    </r>
  </si>
  <si>
    <t>depth (cm)</t>
  </si>
  <si>
    <t>Age (BP)</t>
  </si>
  <si>
    <t>mean_Tjuly_(deg C)</t>
  </si>
  <si>
    <t>error (deg C)</t>
  </si>
  <si>
    <t>Pann (mm)</t>
  </si>
  <si>
    <t>error (mm)</t>
  </si>
  <si>
    <t>chron_table</t>
  </si>
  <si>
    <t>age_type</t>
  </si>
  <si>
    <t>Lab-ID</t>
  </si>
  <si>
    <t>Lower depth (cm)</t>
  </si>
  <si>
    <t>Upper depth (cm)</t>
  </si>
  <si>
    <t>14C Age BP</t>
  </si>
  <si>
    <t>1SD</t>
  </si>
  <si>
    <t>age cal (BP)</t>
  </si>
  <si>
    <t>cal max</t>
  </si>
  <si>
    <t>cal min</t>
  </si>
  <si>
    <t>Material</t>
  </si>
  <si>
    <t>notes</t>
  </si>
  <si>
    <t>dolgoe</t>
  </si>
  <si>
    <t>d18O</t>
  </si>
  <si>
    <t>pollen</t>
  </si>
  <si>
    <t>surface</t>
  </si>
  <si>
    <t>assumed surface = -45 BP</t>
  </si>
  <si>
    <t>14C</t>
  </si>
  <si>
    <t>TO-5719</t>
  </si>
  <si>
    <t>aquatic moss</t>
  </si>
  <si>
    <t>TO-5245</t>
  </si>
  <si>
    <t>TO-5255</t>
  </si>
  <si>
    <t>TO-5720</t>
  </si>
  <si>
    <t>moss and wood</t>
  </si>
  <si>
    <t>TO-5246</t>
  </si>
  <si>
    <t>TO-5721</t>
  </si>
  <si>
    <t>TO-5722</t>
  </si>
  <si>
    <t>TO-5247</t>
  </si>
  <si>
    <t>comments</t>
  </si>
  <si>
    <t>Sediment-water interface not mentioned in original article, but extrapolation from highest 14C age would make surface -2700 yr BP</t>
  </si>
  <si>
    <t>Original table lists depth range for one sample; others assumed to be &lt; 1 cm thick</t>
  </si>
  <si>
    <t>here the ages can be extrapolated</t>
  </si>
  <si>
    <t>age (cal yrs BP)</t>
  </si>
  <si>
    <t>May-Aug air temp (deg C)</t>
  </si>
  <si>
    <t>top depth (cm)</t>
  </si>
  <si>
    <t>down depth (cm)</t>
  </si>
  <si>
    <t>Jul air temp (deg C)</t>
  </si>
  <si>
    <t>14C Age (BP)</t>
  </si>
  <si>
    <t>cal age (BP)</t>
  </si>
  <si>
    <t>rejected</t>
  </si>
  <si>
    <t>kharinei</t>
  </si>
  <si>
    <t>pollen_Salonen2011</t>
  </si>
  <si>
    <t>chironomids_Jones2011</t>
  </si>
  <si>
    <t>Assumed top age based on collection year (1999)</t>
  </si>
  <si>
    <t>14C_bulk</t>
  </si>
  <si>
    <t>SUERC-21513</t>
  </si>
  <si>
    <t>gyttja</t>
  </si>
  <si>
    <t>SUERC-21516</t>
  </si>
  <si>
    <t>SUERC-17505</t>
  </si>
  <si>
    <t>Poz-34966</t>
  </si>
  <si>
    <t>plant macros</t>
  </si>
  <si>
    <t>SUERC-21517</t>
  </si>
  <si>
    <t>Poz-34208</t>
  </si>
  <si>
    <t>SUERC-21518</t>
  </si>
  <si>
    <t>x</t>
  </si>
  <si>
    <t>Age rejected as too old by authors</t>
  </si>
  <si>
    <t>SUERC-17506</t>
  </si>
  <si>
    <t>SUERC-21519</t>
  </si>
  <si>
    <t>SUERC-21520</t>
  </si>
  <si>
    <t>Poz-34967</t>
  </si>
  <si>
    <t>SUERC-17509</t>
  </si>
  <si>
    <t>Poz-34209</t>
  </si>
  <si>
    <t>SUERC-21521</t>
  </si>
  <si>
    <t>Poz-34968</t>
  </si>
  <si>
    <t>SUERC-21522</t>
  </si>
  <si>
    <t>SUERC-17510</t>
  </si>
  <si>
    <t>Poz-34210</t>
  </si>
  <si>
    <t>Poz-34969</t>
  </si>
  <si>
    <t>SUERC-21523</t>
  </si>
  <si>
    <t>SUERC-21526</t>
  </si>
  <si>
    <t>No short-lived isotopes reported</t>
  </si>
  <si>
    <t>mean July temp (deg C)</t>
  </si>
  <si>
    <t>cal age BP</t>
  </si>
  <si>
    <t>Lyadhej-To</t>
  </si>
  <si>
    <t>KIA-10040</t>
  </si>
  <si>
    <t>Non-identified macrofossils</t>
  </si>
  <si>
    <t>KIA-8915</t>
  </si>
  <si>
    <t>KIA-10041</t>
  </si>
  <si>
    <t>KIA-8916</t>
  </si>
  <si>
    <t>KIA-8920</t>
  </si>
  <si>
    <t>KIA-8917</t>
  </si>
  <si>
    <t>KIA-12131</t>
  </si>
  <si>
    <t>KIA-8759</t>
  </si>
  <si>
    <t>KIA-8760</t>
  </si>
  <si>
    <t>KIA-8761</t>
  </si>
  <si>
    <t>Shrub twig</t>
  </si>
  <si>
    <t>KIA-12132</t>
  </si>
  <si>
    <t>KIA-12133</t>
  </si>
  <si>
    <t>KIA-12776</t>
  </si>
  <si>
    <t>Total organic</t>
  </si>
  <si>
    <t>KIA-12780</t>
  </si>
  <si>
    <t>KIA-12134</t>
  </si>
  <si>
    <t>KIA-12777</t>
  </si>
  <si>
    <t>KIA-12135</t>
  </si>
  <si>
    <t>Moss remains</t>
  </si>
  <si>
    <t>KIA-12778</t>
  </si>
  <si>
    <t>KIA-12136</t>
  </si>
  <si>
    <t>KIA-12779</t>
  </si>
  <si>
    <t>Sample thickness not reported</t>
  </si>
  <si>
    <t>ID</t>
  </si>
  <si>
    <t>depth_up (cm)</t>
  </si>
  <si>
    <t>depth_down (cm)</t>
  </si>
  <si>
    <t>age_error</t>
  </si>
  <si>
    <t>Ages (BP)</t>
  </si>
  <si>
    <t>ValveConc.(Mill/g)</t>
  </si>
  <si>
    <t>C:D</t>
  </si>
  <si>
    <t>Hill`s N2</t>
  </si>
  <si>
    <t xml:space="preserve">    PCAX1    </t>
  </si>
  <si>
    <t xml:space="preserve">  PCAX2    </t>
  </si>
  <si>
    <t xml:space="preserve">  PCAX3    </t>
  </si>
  <si>
    <t xml:space="preserve">  PCAX4   </t>
  </si>
  <si>
    <t>age_error (1s)</t>
  </si>
  <si>
    <t>Calibrated age lower 2-sig (BP)</t>
  </si>
  <si>
    <t>Calibrated age upper 2-sig (BP)</t>
  </si>
  <si>
    <t>Sysy-Kyuele</t>
  </si>
  <si>
    <t>Poz-36403</t>
  </si>
  <si>
    <t>Poz-39343</t>
  </si>
  <si>
    <t>Poz-42181</t>
  </si>
  <si>
    <t>Poz-36404</t>
  </si>
  <si>
    <t>Poz-42183</t>
  </si>
  <si>
    <t>Poz-39344</t>
  </si>
  <si>
    <t>Poz-39345</t>
  </si>
  <si>
    <t>Poz-36406</t>
  </si>
  <si>
    <t>age_error (BP)</t>
  </si>
  <si>
    <t>Calibrated age (BP)</t>
  </si>
  <si>
    <t>cal_age_error (2s)</t>
  </si>
  <si>
    <t>Temje</t>
  </si>
  <si>
    <t>KIA26376</t>
  </si>
  <si>
    <t>KIA26377</t>
  </si>
  <si>
    <t>KIA26378</t>
  </si>
  <si>
    <t>KIA29871</t>
  </si>
  <si>
    <t>KIA26560</t>
  </si>
  <si>
    <t>SST-Winter</t>
  </si>
  <si>
    <t>SSS-Winter</t>
  </si>
  <si>
    <t>SST-summer</t>
  </si>
  <si>
    <t>SSS-Summer</t>
  </si>
  <si>
    <t>Sea-ice&gt;50% (months/year)</t>
  </si>
  <si>
    <t>Sea-ice concentration (0-10)</t>
  </si>
  <si>
    <r>
      <t>Mean annual Productivity (gCm</t>
    </r>
    <r>
      <rPr>
        <sz val="12"/>
        <color indexed="8"/>
        <rFont val="Calibri"/>
        <family val="2"/>
      </rPr>
      <t>2)</t>
    </r>
  </si>
  <si>
    <t>Reliability</t>
  </si>
  <si>
    <t>Core</t>
  </si>
  <si>
    <t>Lab Num.</t>
  </si>
  <si>
    <t>14Cage (BP)</t>
  </si>
  <si>
    <t>age_error_orig</t>
  </si>
  <si>
    <t>Delta R</t>
  </si>
  <si>
    <t>DeltaR_error</t>
  </si>
  <si>
    <t>Source</t>
  </si>
  <si>
    <t>PL-96</t>
  </si>
  <si>
    <t>A</t>
  </si>
  <si>
    <t>PL-96-112 BC</t>
  </si>
  <si>
    <t>AA34306</t>
  </si>
  <si>
    <t>Benthic foraminifers</t>
  </si>
  <si>
    <t>Voronina et al. (2001)</t>
  </si>
  <si>
    <t>PL-96-112 GC</t>
  </si>
  <si>
    <t>AA35040</t>
  </si>
  <si>
    <t>Dentalium sp.</t>
  </si>
  <si>
    <t>AA34307</t>
  </si>
  <si>
    <t>Shell debris</t>
  </si>
  <si>
    <t>AA35041</t>
  </si>
  <si>
    <t>Nuculana pernula</t>
  </si>
  <si>
    <t>AA35042</t>
  </si>
  <si>
    <t>Bathyarca glacialis</t>
  </si>
  <si>
    <t>AA34308</t>
  </si>
  <si>
    <t>AA34309</t>
  </si>
  <si>
    <t>Astarte sp.</t>
  </si>
  <si>
    <t>AA25446</t>
  </si>
  <si>
    <t># Arctic Holocene Proxy Climate Database</t>
  </si>
  <si>
    <t xml:space="preserve">#----------------------------------------------------------------------- </t>
  </si>
  <si>
    <t xml:space="preserve">#                World Data Center for Paleoclimatology, Boulder </t>
  </si>
  <si>
    <t xml:space="preserve">#                                  and </t>
  </si>
  <si>
    <t xml:space="preserve">#                     NOAA Paleoclimatology Program </t>
  </si>
  <si>
    <t xml:space="preserve"># NOTE: Please cite Publication, and Online_Resource and date accessed when using these data. </t>
  </si>
  <si>
    <t xml:space="preserve"># If there is no publication information, please cite Investigators, Title, and Online_Resource and date accessed. </t>
  </si>
  <si>
    <t>#</t>
  </si>
  <si>
    <t># Online_Resource: http://hurricane.ncdc.noaa.gov/pls/paleox/f?p=519:1:::::P1_STUDY_ID:15444</t>
  </si>
  <si>
    <t xml:space="preserve"># </t>
  </si>
  <si>
    <t># Description/Documentation lines begin with #</t>
  </si>
  <si>
    <t># Data lines have no #</t>
  </si>
  <si>
    <t># Archive: Paleolimnology</t>
  </si>
  <si>
    <t>#--------------------</t>
  </si>
  <si>
    <t># Contribution_Date</t>
  </si>
  <si>
    <t>Date: 2014-01-03</t>
  </si>
  <si>
    <t># Title</t>
  </si>
  <si>
    <t>Study_Name: Arctic Holocene Proxy Climate Database</t>
  </si>
  <si>
    <t># Investigators</t>
  </si>
  <si>
    <t>#       Investigators: Sundqvist, H.S.; Kaufman, D.S.; McKay, N.P.; Balascio, N.L.; Briner, J.P.; Cwynar, L.C.; Sejrup, H.P.; Seppä, H.; Subetto, D.A.; Andrews, J.T.; Axford, Y.; Bakke, J.; Birks, H.J.B.; Brooks, S.J.; de Vernal, A.; Jennings, A.E.; Ljungqvist, F.C.; Rühland, K.M.; Saenger, C.; Smol, J.P.; Viau, A.E.</t>
  </si>
  <si>
    <t># Description_and_Notes</t>
  </si>
  <si>
    <t xml:space="preserve">Description: Holocene proxy climate records from the Arctic. Database consisting of 168 sites from north of 58°N, </t>
  </si>
  <si>
    <t xml:space="preserve">#                    proxy data from lake sediments (60%), marine sediments (32%), glacier ice (5%), and other sources. </t>
  </si>
  <si>
    <t xml:space="preserve"># Publication </t>
  </si>
  <si>
    <t>#       Authors: H.S. Sundqvist, D.S. Kaufman, N.P. McKay, N.L. Balascio, J.P. Briner, L.C. Cwynar, H.P. Sejrup, H. Seppä, D.A. Subetto, J.T. Andrews, Y. Axford, J. Bakke, H.J.B. Birks, S.J. Brooks, A. de Vernal, A.E. Jennings, F.C. Ljungqvist, K.M. Rühland, C. Saenger, J.P. Smol, and A.E. Viau</t>
  </si>
  <si>
    <t xml:space="preserve">#       Published_Date_or_Year: 2014   </t>
  </si>
  <si>
    <t>#       Published_Title: Arctic Holocene proxy climate database - new approaches to assessing geochronological accuracy and encoding climate variables</t>
  </si>
  <si>
    <t>#       Journal_Name: Climate of the Past Discussions</t>
  </si>
  <si>
    <t>#       Volume: 10</t>
  </si>
  <si>
    <t xml:space="preserve">#       Edition: </t>
  </si>
  <si>
    <t>#       Issue: 1</t>
  </si>
  <si>
    <t>#       Pages: 1-63</t>
  </si>
  <si>
    <t>#       DOI: 10.5194/cpd-10-1-2014</t>
  </si>
  <si>
    <t xml:space="preserve">#       Online_Resource: </t>
  </si>
  <si>
    <t xml:space="preserve">#       Full_Citation: </t>
  </si>
  <si>
    <t>#       Abstract: We present a systematic compilation of previously published Holocene proxy climate records from the Arctic. We identified 167 sites from north of 58°N latitude where proxy time-series extend back at least to 6 cal ka, are resolved at sub-millennial scale (at least one value every 400±200 yr) and have age models constrained by at least one age every 3000 yr. In addition to conventional metadata for each proxy record (location, proxy type, reference), we include two novel parameters that add functionality to the database. First, "climate interpretation" is a series of fields that logically describe the specific climate variable(s) represented by the proxy record. It encodes the proxy-climate relation reported by authors of the original studies into a structured format to facilitate inter-comparison with climate model output. Second, "geochronology accuracy score" (chron score) is a numerical rating that reflects the overall accuracy of 14C-based age models from lake and marine sediments. Chron scores were calculated using the original author-reported 14C ages, which are included in this database. The database contains 315 records (some sites include multiple records) from six regions covering the circumpolar Arctic; Fennoscandia is the most densely sampled region (30% of the records), whereas only five records from the Russian Arctic met the criteria for inclusion. The database contains proxy records from lake sediment (60 %), marine sediment (32 %), glacier ice (5 %), and other sources. Most (60 %) reflect temperature (mainly summer warmth) and are primarily based on pollen, chironomid, or diatom assemblages. Many (15 %) reflect some aspect of hydroclimate as inferred from changes in stable isotopes, pollen and diatom assemblages, humification index in peat, and changes in equilibrium-line altitude of glaciers. This comprehensive database can be used in future studies to investigate the spatial-temporal pattern of Arctic Holocene climate changes and their causes. The Arctic Holocene dataset is available from NOAA Paleoclimatology.</t>
  </si>
  <si>
    <t>#------------------</t>
  </si>
  <si>
    <t xml:space="preserve"># Funding_Agency </t>
  </si>
  <si>
    <t>#       Funding_Agency_Name: US National Science Foundation</t>
  </si>
  <si>
    <t>#       Grant: ARC-1107869 and 0909332</t>
  </si>
  <si>
    <t xml:space="preserve"># Site_Information </t>
  </si>
  <si>
    <t>#       Site_Name: Arctic</t>
  </si>
  <si>
    <t>#       Location: Geographic Region&gt;Arctic</t>
  </si>
  <si>
    <t xml:space="preserve">Country:  </t>
  </si>
  <si>
    <t>Northernmost_Latitude: 90.00</t>
  </si>
  <si>
    <t>Southernmost_Latitude: 58.00</t>
  </si>
  <si>
    <t>Easternmost_Longitude: 180.00</t>
  </si>
  <si>
    <t>Westernmost_Longitude: -180.00</t>
  </si>
  <si>
    <t xml:space="preserve">Elevation: m  </t>
  </si>
  <si>
    <t xml:space="preserve"># Data_Collection   </t>
  </si>
  <si>
    <t xml:space="preserve">Collection_Name: Arctic Proxy Climate Data </t>
  </si>
  <si>
    <t>Earliest_Year: 12000</t>
  </si>
  <si>
    <t>Most_Recent_Year: 0</t>
  </si>
  <si>
    <t>Time_Unit: Cal Year BP</t>
  </si>
  <si>
    <t>Core_Length: m</t>
  </si>
  <si>
    <t xml:space="preserve">Notes: </t>
  </si>
  <si>
    <t xml:space="preserve">#                    Data are presented in 6 Excel files organized by region. Measured parameters include: alkenones, </t>
  </si>
  <si>
    <t xml:space="preserve">#                    ARM/IRM, biogenic silica, bulk density, C &amp; N, carbonate, chironomids, d13C.bulk_organics, d18O.calcite, </t>
  </si>
  <si>
    <t xml:space="preserve">#                    d18O.cellulose, d18O.diatom, d18O.foram, d18O.ice, dD, diatoms, dinocysts, forams.pl, humification_index, </t>
  </si>
  <si>
    <t xml:space="preserve">#                    ice_rafted_debris, ice.melt, IP25, magnetic_susceptibility, Mg/Ca.foram, MgCa.ostracodes, mineral.content, </t>
  </si>
  <si>
    <t xml:space="preserve">#                    mineral.flux, OM.flux, pollen, sedimentation_rate, total_organic_carbon, varve.width. </t>
  </si>
  <si>
    <t># Original_Source_URL: ftp://ftp.ncdc.noaa.gov/pub/data/paleo/paleolimnology/arctic/russian-arctic-v1.xls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</si>
</sst>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45">
    <font>
      <sz val="10"/>
      <name val="Arial"/>
      <family val="2"/>
    </font>
    <font>
      <sz val="11"/>
      <color indexed="8"/>
      <name val="Calibri"/>
      <family val="2"/>
    </font>
    <font>
      <vertAlign val="superscript"/>
      <sz val="10"/>
      <color indexed="8"/>
      <name val="Arial"/>
      <family val="2"/>
    </font>
    <font>
      <sz val="10"/>
      <name val="Symbol"/>
      <family val="1"/>
    </font>
    <font>
      <vertAlign val="superscript"/>
      <sz val="10"/>
      <name val="Arial"/>
      <family val="2"/>
    </font>
    <font>
      <sz val="12"/>
      <color indexed="8"/>
      <name val="Calibri"/>
      <family val="2"/>
    </font>
    <font>
      <sz val="11"/>
      <name val="Calibri"/>
      <family val="2"/>
    </font>
    <font>
      <sz val="10"/>
      <name val="Geneva"/>
      <family val="2"/>
    </font>
    <font>
      <sz val="11"/>
      <color indexed="8"/>
      <name val="Arial"/>
      <family val="2"/>
    </font>
    <font>
      <sz val="12"/>
      <color indexed="8"/>
      <name val="Arial"/>
      <family val="2"/>
    </font>
    <font>
      <b/>
      <sz val="9"/>
      <color indexed="8"/>
      <name val="Arial"/>
      <family val="2"/>
    </font>
    <font>
      <sz val="9"/>
      <color indexed="8"/>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1" fillId="0" borderId="0">
      <alignment/>
      <protection/>
    </xf>
    <xf numFmtId="0" fontId="5"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Alignment="1">
      <alignment/>
    </xf>
    <xf numFmtId="0" fontId="1" fillId="0" borderId="0" xfId="46" applyAlignment="1">
      <alignment horizontal="left"/>
      <protection/>
    </xf>
    <xf numFmtId="0" fontId="1" fillId="0" borderId="0" xfId="46">
      <alignment/>
      <protection/>
    </xf>
    <xf numFmtId="0" fontId="1" fillId="0" borderId="10" xfId="48" applyFont="1" applyBorder="1" applyAlignment="1">
      <alignment horizontal="left"/>
      <protection/>
    </xf>
    <xf numFmtId="0" fontId="1" fillId="0" borderId="10" xfId="48" applyFont="1" applyBorder="1" applyAlignment="1">
      <alignment horizontal="left" wrapText="1"/>
      <protection/>
    </xf>
    <xf numFmtId="0" fontId="1" fillId="0" borderId="0" xfId="46" applyFont="1" applyAlignment="1">
      <alignment horizontal="left"/>
      <protection/>
    </xf>
    <xf numFmtId="1" fontId="1" fillId="0" borderId="0" xfId="46" applyNumberFormat="1" applyAlignment="1">
      <alignment horizontal="left"/>
      <protection/>
    </xf>
    <xf numFmtId="164" fontId="1" fillId="0" borderId="0" xfId="46" applyNumberFormat="1" applyAlignment="1">
      <alignment horizontal="left"/>
      <protection/>
    </xf>
    <xf numFmtId="0" fontId="1" fillId="0" borderId="0" xfId="48" applyFont="1" applyAlignment="1">
      <alignment horizontal="left"/>
      <protection/>
    </xf>
    <xf numFmtId="0" fontId="1" fillId="0" borderId="0" xfId="48" applyFont="1" applyBorder="1" applyAlignment="1">
      <alignment horizontal="left"/>
      <protection/>
    </xf>
    <xf numFmtId="0" fontId="6" fillId="0" borderId="0" xfId="48" applyFont="1" applyAlignment="1">
      <alignment horizontal="left"/>
      <protection/>
    </xf>
    <xf numFmtId="0" fontId="1" fillId="0" borderId="0" xfId="46" applyFont="1">
      <alignment/>
      <protection/>
    </xf>
    <xf numFmtId="0" fontId="1" fillId="0" borderId="10" xfId="46" applyFont="1" applyBorder="1" applyAlignment="1">
      <alignment horizontal="left"/>
      <protection/>
    </xf>
    <xf numFmtId="0" fontId="1" fillId="0" borderId="10" xfId="46" applyFont="1" applyBorder="1" applyAlignment="1">
      <alignment horizontal="left" wrapText="1"/>
      <protection/>
    </xf>
    <xf numFmtId="0" fontId="1" fillId="0" borderId="0" xfId="46" applyFont="1" applyBorder="1" applyAlignment="1">
      <alignment horizontal="left"/>
      <protection/>
    </xf>
    <xf numFmtId="0" fontId="1" fillId="0" borderId="0" xfId="46" applyFont="1" applyBorder="1" applyAlignment="1">
      <alignment horizontal="left" wrapText="1"/>
      <protection/>
    </xf>
    <xf numFmtId="3" fontId="1" fillId="0" borderId="0" xfId="46" applyNumberFormat="1" applyFont="1">
      <alignment/>
      <protection/>
    </xf>
    <xf numFmtId="0" fontId="1" fillId="0" borderId="0" xfId="46" applyFont="1" applyBorder="1" applyAlignment="1">
      <alignment horizontal="right" wrapText="1"/>
      <protection/>
    </xf>
    <xf numFmtId="0" fontId="1" fillId="0" borderId="0" xfId="46" applyFont="1" applyAlignment="1">
      <alignment horizontal="right"/>
      <protection/>
    </xf>
    <xf numFmtId="0" fontId="6" fillId="0" borderId="0" xfId="46" applyFont="1" applyAlignment="1">
      <alignment horizontal="left"/>
      <protection/>
    </xf>
    <xf numFmtId="0" fontId="1" fillId="0" borderId="0" xfId="47" applyFont="1" applyAlignment="1">
      <alignment horizontal="left"/>
      <protection/>
    </xf>
    <xf numFmtId="0" fontId="7" fillId="0" borderId="0" xfId="47" applyFont="1" applyBorder="1" applyAlignment="1">
      <alignment horizontal="left"/>
      <protection/>
    </xf>
    <xf numFmtId="0" fontId="0" fillId="0" borderId="0" xfId="0" applyFont="1" applyAlignment="1">
      <alignment/>
    </xf>
    <xf numFmtId="0" fontId="0" fillId="0" borderId="0" xfId="0" applyFont="1" applyAlignment="1">
      <alignment horizontal="right"/>
    </xf>
    <xf numFmtId="0" fontId="8" fillId="0" borderId="0" xfId="47" applyFont="1" applyAlignment="1">
      <alignment horizontal="left"/>
      <protection/>
    </xf>
    <xf numFmtId="2" fontId="0" fillId="0" borderId="0" xfId="0" applyNumberFormat="1" applyFont="1" applyFill="1" applyAlignment="1">
      <alignment/>
    </xf>
    <xf numFmtId="165" fontId="0" fillId="0" borderId="0" xfId="0" applyNumberFormat="1" applyFont="1" applyFill="1" applyAlignment="1">
      <alignment/>
    </xf>
    <xf numFmtId="0" fontId="0" fillId="0" borderId="0" xfId="0" applyFont="1" applyFill="1" applyAlignment="1">
      <alignment/>
    </xf>
    <xf numFmtId="0" fontId="0" fillId="0" borderId="0" xfId="47" applyFont="1" applyBorder="1" applyAlignment="1">
      <alignment horizontal="left"/>
      <protection/>
    </xf>
    <xf numFmtId="0" fontId="0" fillId="0" borderId="0" xfId="47" applyFont="1" applyBorder="1" applyAlignment="1">
      <alignment horizontal="right"/>
      <protection/>
    </xf>
    <xf numFmtId="0" fontId="8" fillId="0" borderId="0" xfId="47" applyFont="1" applyAlignment="1">
      <alignment horizontal="right"/>
      <protection/>
    </xf>
    <xf numFmtId="164" fontId="0" fillId="0" borderId="0" xfId="0" applyNumberFormat="1" applyFont="1" applyFill="1" applyAlignment="1">
      <alignment/>
    </xf>
    <xf numFmtId="0" fontId="8" fillId="0" borderId="0" xfId="47" applyFont="1" applyAlignment="1">
      <alignment/>
      <protection/>
    </xf>
    <xf numFmtId="0" fontId="9" fillId="0" borderId="0" xfId="47" applyFont="1" applyAlignment="1">
      <alignment horizontal="right"/>
      <protection/>
    </xf>
    <xf numFmtId="166" fontId="0" fillId="0" borderId="0" xfId="0" applyNumberFormat="1" applyFont="1" applyFill="1" applyAlignment="1">
      <alignment/>
    </xf>
    <xf numFmtId="0" fontId="1" fillId="0" borderId="0" xfId="47" applyAlignment="1">
      <alignment/>
      <protection/>
    </xf>
    <xf numFmtId="0" fontId="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right"/>
    </xf>
    <xf numFmtId="0" fontId="10" fillId="0" borderId="0" xfId="0" applyFont="1" applyFill="1" applyAlignment="1">
      <alignment horizontal="right"/>
    </xf>
    <xf numFmtId="0" fontId="0" fillId="0" borderId="0" xfId="0" applyAlignment="1">
      <alignment horizontal="left"/>
    </xf>
    <xf numFmtId="2" fontId="0" fillId="0" borderId="0" xfId="0" applyNumberFormat="1" applyAlignment="1">
      <alignment/>
    </xf>
    <xf numFmtId="0" fontId="11" fillId="0" borderId="0" xfId="0" applyFont="1" applyAlignment="1">
      <alignment horizontal="left"/>
    </xf>
    <xf numFmtId="0" fontId="11" fillId="0" borderId="0" xfId="0" applyFont="1" applyAlignment="1">
      <alignment horizontal="right"/>
    </xf>
    <xf numFmtId="1" fontId="0" fillId="0" borderId="0" xfId="0" applyNumberFormat="1" applyAlignment="1">
      <alignment/>
    </xf>
    <xf numFmtId="0" fontId="11" fillId="0" borderId="0" xfId="0" applyFont="1" applyFill="1" applyAlignment="1">
      <alignment horizontal="right"/>
    </xf>
    <xf numFmtId="0" fontId="0" fillId="33" borderId="0" xfId="0"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Excel Built-in Normal" xfId="46"/>
    <cellStyle name="Excel Built-in Normal" xfId="47"/>
    <cellStyle name="Excel Built-in Normal 2"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73"/>
  <sheetViews>
    <sheetView tabSelected="1" zoomScalePageLayoutView="0" workbookViewId="0" topLeftCell="A1">
      <selection activeCell="A1" sqref="A1"/>
    </sheetView>
  </sheetViews>
  <sheetFormatPr defaultColWidth="9.140625" defaultRowHeight="12.75"/>
  <sheetData>
    <row r="1" ht="12.75">
      <c r="A1" t="s">
        <v>178</v>
      </c>
    </row>
    <row r="2" ht="12.75">
      <c r="A2" t="s">
        <v>179</v>
      </c>
    </row>
    <row r="3" ht="12.75">
      <c r="A3" t="s">
        <v>180</v>
      </c>
    </row>
    <row r="4" ht="12.75">
      <c r="A4" t="s">
        <v>181</v>
      </c>
    </row>
    <row r="5" ht="12.75">
      <c r="A5" t="s">
        <v>182</v>
      </c>
    </row>
    <row r="6" ht="12.75">
      <c r="A6" t="s">
        <v>179</v>
      </c>
    </row>
    <row r="7" ht="12.75">
      <c r="A7" t="s">
        <v>183</v>
      </c>
    </row>
    <row r="8" ht="12.75">
      <c r="A8" t="s">
        <v>184</v>
      </c>
    </row>
    <row r="9" ht="12.75">
      <c r="A9" t="s">
        <v>185</v>
      </c>
    </row>
    <row r="10" ht="12.75">
      <c r="A10" t="s">
        <v>185</v>
      </c>
    </row>
    <row r="11" ht="12.75">
      <c r="A11" t="s">
        <v>186</v>
      </c>
    </row>
    <row r="12" ht="12.75">
      <c r="A12" t="s">
        <v>185</v>
      </c>
    </row>
    <row r="13" ht="12.75">
      <c r="A13" t="s">
        <v>239</v>
      </c>
    </row>
    <row r="14" ht="12.75">
      <c r="A14" t="s">
        <v>187</v>
      </c>
    </row>
    <row r="15" ht="12.75">
      <c r="A15" t="s">
        <v>188</v>
      </c>
    </row>
    <row r="16" ht="12.75">
      <c r="A16" t="s">
        <v>189</v>
      </c>
    </row>
    <row r="17" ht="12.75">
      <c r="A17" t="s">
        <v>185</v>
      </c>
    </row>
    <row r="18" ht="12.75">
      <c r="A18" t="s">
        <v>190</v>
      </c>
    </row>
    <row r="19" ht="12.75">
      <c r="A19" t="s">
        <v>191</v>
      </c>
    </row>
    <row r="20" ht="12.75">
      <c r="A20" t="s">
        <v>192</v>
      </c>
    </row>
    <row r="21" spans="1:2" ht="12.75">
      <c r="A21" t="s">
        <v>185</v>
      </c>
      <c r="B21" t="s">
        <v>193</v>
      </c>
    </row>
    <row r="22" ht="12.75">
      <c r="A22" t="s">
        <v>191</v>
      </c>
    </row>
    <row r="23" ht="12.75">
      <c r="A23" t="s">
        <v>194</v>
      </c>
    </row>
    <row r="24" spans="1:2" ht="12.75">
      <c r="A24" t="s">
        <v>185</v>
      </c>
      <c r="B24" t="s">
        <v>195</v>
      </c>
    </row>
    <row r="25" ht="12.75">
      <c r="A25" t="s">
        <v>191</v>
      </c>
    </row>
    <row r="26" ht="12.75">
      <c r="A26" t="s">
        <v>196</v>
      </c>
    </row>
    <row r="27" ht="12.75">
      <c r="A27" t="s">
        <v>197</v>
      </c>
    </row>
    <row r="28" ht="12.75">
      <c r="A28" t="s">
        <v>191</v>
      </c>
    </row>
    <row r="29" ht="12.75">
      <c r="A29" t="s">
        <v>198</v>
      </c>
    </row>
    <row r="30" spans="1:2" ht="12.75">
      <c r="A30" t="s">
        <v>185</v>
      </c>
      <c r="B30" t="s">
        <v>199</v>
      </c>
    </row>
    <row r="31" ht="12.75">
      <c r="A31" t="s">
        <v>200</v>
      </c>
    </row>
    <row r="32" ht="12.75">
      <c r="A32" t="s">
        <v>234</v>
      </c>
    </row>
    <row r="33" ht="12.75">
      <c r="A33" t="s">
        <v>235</v>
      </c>
    </row>
    <row r="34" ht="12.75">
      <c r="A34" t="s">
        <v>236</v>
      </c>
    </row>
    <row r="35" ht="12.75">
      <c r="A35" t="s">
        <v>237</v>
      </c>
    </row>
    <row r="36" ht="12.75">
      <c r="A36" t="s">
        <v>238</v>
      </c>
    </row>
    <row r="37" ht="12.75">
      <c r="A37" t="s">
        <v>191</v>
      </c>
    </row>
    <row r="38" ht="12.75">
      <c r="A38" t="s">
        <v>201</v>
      </c>
    </row>
    <row r="39" ht="12.75">
      <c r="A39" t="s">
        <v>202</v>
      </c>
    </row>
    <row r="40" ht="12.75">
      <c r="A40" t="s">
        <v>203</v>
      </c>
    </row>
    <row r="41" ht="12.75">
      <c r="A41" t="s">
        <v>204</v>
      </c>
    </row>
    <row r="42" ht="12.75">
      <c r="A42" t="s">
        <v>205</v>
      </c>
    </row>
    <row r="43" ht="12.75">
      <c r="A43" t="s">
        <v>206</v>
      </c>
    </row>
    <row r="44" ht="12.75">
      <c r="A44" t="s">
        <v>207</v>
      </c>
    </row>
    <row r="45" ht="12.75">
      <c r="A45" t="s">
        <v>208</v>
      </c>
    </row>
    <row r="46" ht="12.75">
      <c r="A46" t="s">
        <v>209</v>
      </c>
    </row>
    <row r="47" ht="12.75">
      <c r="A47" t="s">
        <v>210</v>
      </c>
    </row>
    <row r="48" ht="12.75">
      <c r="A48" t="s">
        <v>211</v>
      </c>
    </row>
    <row r="49" ht="12.75">
      <c r="A49" t="s">
        <v>212</v>
      </c>
    </row>
    <row r="50" ht="12.75">
      <c r="A50" t="s">
        <v>213</v>
      </c>
    </row>
    <row r="51" ht="12.75">
      <c r="A51" t="s">
        <v>214</v>
      </c>
    </row>
    <row r="52" ht="12.75">
      <c r="A52" t="s">
        <v>215</v>
      </c>
    </row>
    <row r="53" ht="12.75">
      <c r="A53" t="s">
        <v>216</v>
      </c>
    </row>
    <row r="54" ht="12.75">
      <c r="A54" t="s">
        <v>217</v>
      </c>
    </row>
    <row r="55" ht="12.75">
      <c r="A55" t="s">
        <v>214</v>
      </c>
    </row>
    <row r="56" ht="12.75">
      <c r="A56" t="s">
        <v>218</v>
      </c>
    </row>
    <row r="57" ht="12.75">
      <c r="A57" t="s">
        <v>219</v>
      </c>
    </row>
    <row r="58" ht="12.75">
      <c r="A58" t="s">
        <v>220</v>
      </c>
    </row>
    <row r="59" spans="1:2" ht="12.75">
      <c r="A59" t="s">
        <v>185</v>
      </c>
      <c r="B59" t="s">
        <v>221</v>
      </c>
    </row>
    <row r="60" spans="1:2" ht="12.75">
      <c r="A60" t="s">
        <v>185</v>
      </c>
      <c r="B60" t="s">
        <v>222</v>
      </c>
    </row>
    <row r="61" spans="1:2" ht="12.75">
      <c r="A61" t="s">
        <v>187</v>
      </c>
      <c r="B61" t="s">
        <v>223</v>
      </c>
    </row>
    <row r="62" spans="1:2" ht="12.75">
      <c r="A62" t="s">
        <v>187</v>
      </c>
      <c r="B62" t="s">
        <v>224</v>
      </c>
    </row>
    <row r="63" spans="1:2" ht="12.75">
      <c r="A63" t="s">
        <v>187</v>
      </c>
      <c r="B63" t="s">
        <v>225</v>
      </c>
    </row>
    <row r="64" spans="1:2" ht="12.75">
      <c r="A64" t="s">
        <v>187</v>
      </c>
      <c r="B64" t="s">
        <v>226</v>
      </c>
    </row>
    <row r="65" ht="12.75">
      <c r="A65" t="s">
        <v>214</v>
      </c>
    </row>
    <row r="66" ht="12.75">
      <c r="A66" t="s">
        <v>227</v>
      </c>
    </row>
    <row r="67" spans="1:2" ht="12.75">
      <c r="A67" t="s">
        <v>185</v>
      </c>
      <c r="B67" t="s">
        <v>228</v>
      </c>
    </row>
    <row r="68" spans="1:2" ht="12.75">
      <c r="A68" t="s">
        <v>185</v>
      </c>
      <c r="B68" t="s">
        <v>229</v>
      </c>
    </row>
    <row r="69" spans="1:2" ht="12.75">
      <c r="A69" t="s">
        <v>185</v>
      </c>
      <c r="B69" t="s">
        <v>230</v>
      </c>
    </row>
    <row r="70" spans="1:2" ht="12.75">
      <c r="A70" t="s">
        <v>185</v>
      </c>
      <c r="B70" t="s">
        <v>231</v>
      </c>
    </row>
    <row r="71" spans="1:2" ht="12.75">
      <c r="A71" t="s">
        <v>185</v>
      </c>
      <c r="B71" t="s">
        <v>232</v>
      </c>
    </row>
    <row r="72" spans="1:2" ht="12.75">
      <c r="A72" t="s">
        <v>185</v>
      </c>
      <c r="B72" t="s">
        <v>233</v>
      </c>
    </row>
    <row r="73" ht="12.75">
      <c r="A73" t="s">
        <v>214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Z74"/>
  <sheetViews>
    <sheetView zoomScale="90" zoomScaleNormal="90" zoomScalePageLayoutView="0" workbookViewId="0" topLeftCell="A1">
      <selection activeCell="A2" sqref="A2"/>
    </sheetView>
  </sheetViews>
  <sheetFormatPr defaultColWidth="11.421875" defaultRowHeight="12.75"/>
  <cols>
    <col min="1" max="2" width="12.421875" style="0" customWidth="1"/>
    <col min="3" max="3" width="12.421875" style="1" customWidth="1"/>
    <col min="4" max="5" width="11.00390625" style="1" customWidth="1"/>
    <col min="6" max="6" width="16.00390625" style="1" customWidth="1"/>
    <col min="7" max="7" width="8.8515625" style="1" customWidth="1"/>
    <col min="8" max="13" width="8.8515625" style="0" customWidth="1"/>
    <col min="14" max="26" width="9.140625" style="1" customWidth="1"/>
    <col min="27" max="31" width="9.140625" style="0" customWidth="1"/>
    <col min="32" max="41" width="9.140625" style="1" customWidth="1"/>
    <col min="42" max="254" width="8.8515625" style="2" customWidth="1"/>
  </cols>
  <sheetData>
    <row r="1" spans="1:26" ht="45">
      <c r="A1" t="s">
        <v>0</v>
      </c>
      <c r="B1" t="s">
        <v>1</v>
      </c>
      <c r="C1" s="1" t="s">
        <v>2</v>
      </c>
      <c r="D1" s="1" t="s">
        <v>3</v>
      </c>
      <c r="E1" s="1" t="s">
        <v>4</v>
      </c>
      <c r="F1" s="1" t="s">
        <v>5</v>
      </c>
      <c r="G1" s="1" t="s">
        <v>1</v>
      </c>
      <c r="H1" t="s">
        <v>6</v>
      </c>
      <c r="I1" t="s">
        <v>7</v>
      </c>
      <c r="J1" t="s">
        <v>8</v>
      </c>
      <c r="K1" t="s">
        <v>9</v>
      </c>
      <c r="L1" t="s">
        <v>10</v>
      </c>
      <c r="M1" t="s">
        <v>11</v>
      </c>
      <c r="N1" s="1" t="s">
        <v>12</v>
      </c>
      <c r="O1" s="1" t="s">
        <v>13</v>
      </c>
      <c r="P1" s="3" t="s">
        <v>14</v>
      </c>
      <c r="Q1" s="4" t="s">
        <v>15</v>
      </c>
      <c r="R1" s="4" t="s">
        <v>16</v>
      </c>
      <c r="S1" s="3" t="s">
        <v>17</v>
      </c>
      <c r="T1" s="3" t="s">
        <v>18</v>
      </c>
      <c r="U1" s="4" t="s">
        <v>19</v>
      </c>
      <c r="V1" s="3" t="s">
        <v>20</v>
      </c>
      <c r="W1" s="3" t="s">
        <v>21</v>
      </c>
      <c r="X1" s="3" t="s">
        <v>22</v>
      </c>
      <c r="Y1" s="3" t="s">
        <v>23</v>
      </c>
      <c r="Z1" s="5"/>
    </row>
    <row r="2" spans="1:26" ht="15">
      <c r="A2" t="s">
        <v>24</v>
      </c>
      <c r="B2" t="s">
        <v>25</v>
      </c>
      <c r="C2" s="1">
        <v>0.5</v>
      </c>
      <c r="D2" s="6">
        <v>11.4</v>
      </c>
      <c r="E2" s="6" t="e">
        <f>LOOKUP(C2,#REF!)</f>
        <v>#REF!</v>
      </c>
      <c r="F2" s="7">
        <v>-13.7</v>
      </c>
      <c r="G2" s="7" t="s">
        <v>26</v>
      </c>
      <c r="H2">
        <v>0</v>
      </c>
      <c r="I2">
        <v>50.7</v>
      </c>
      <c r="J2">
        <v>15.1911</v>
      </c>
      <c r="K2">
        <v>1.67</v>
      </c>
      <c r="L2">
        <v>221.881</v>
      </c>
      <c r="M2">
        <v>40.78</v>
      </c>
      <c r="O2" s="1" t="s">
        <v>27</v>
      </c>
      <c r="Q2" s="1">
        <v>0</v>
      </c>
      <c r="U2" s="1">
        <v>-45</v>
      </c>
      <c r="Y2" s="8" t="s">
        <v>28</v>
      </c>
      <c r="Z2" s="5"/>
    </row>
    <row r="3" spans="3:26" ht="15">
      <c r="C3" s="1">
        <v>5.5</v>
      </c>
      <c r="D3" s="6">
        <v>125.4</v>
      </c>
      <c r="E3" s="6" t="e">
        <f>LOOKUP(C3,#REF!)</f>
        <v>#REF!</v>
      </c>
      <c r="F3" s="7">
        <v>-13.4</v>
      </c>
      <c r="G3" s="7"/>
      <c r="H3">
        <v>7.5</v>
      </c>
      <c r="I3">
        <v>206.45</v>
      </c>
      <c r="J3">
        <v>15.1965</v>
      </c>
      <c r="K3">
        <v>1.67</v>
      </c>
      <c r="L3">
        <v>223.775</v>
      </c>
      <c r="M3">
        <v>40.78</v>
      </c>
      <c r="O3" s="1" t="s">
        <v>29</v>
      </c>
      <c r="P3" s="1" t="s">
        <v>30</v>
      </c>
      <c r="Q3" s="8">
        <v>71.5</v>
      </c>
      <c r="R3" s="8">
        <f>Q3-1</f>
        <v>70.5</v>
      </c>
      <c r="S3" s="8">
        <v>1630</v>
      </c>
      <c r="T3" s="8">
        <v>60</v>
      </c>
      <c r="U3" s="8"/>
      <c r="V3" s="8">
        <v>1692</v>
      </c>
      <c r="W3" s="8">
        <v>1393</v>
      </c>
      <c r="X3" s="9" t="s">
        <v>31</v>
      </c>
      <c r="Y3" s="8"/>
      <c r="Z3" s="5"/>
    </row>
    <row r="4" spans="3:26" ht="15">
      <c r="C4" s="1">
        <v>10.5</v>
      </c>
      <c r="D4" s="6">
        <v>239.4</v>
      </c>
      <c r="E4" s="6" t="e">
        <f>LOOKUP(C4,#REF!)</f>
        <v>#REF!</v>
      </c>
      <c r="F4" s="7">
        <v>-20.2</v>
      </c>
      <c r="G4" s="7"/>
      <c r="H4">
        <v>20.5</v>
      </c>
      <c r="I4">
        <v>669.45</v>
      </c>
      <c r="J4">
        <v>14.9982</v>
      </c>
      <c r="K4">
        <v>1.67</v>
      </c>
      <c r="L4">
        <v>221.463</v>
      </c>
      <c r="M4">
        <v>40.78</v>
      </c>
      <c r="O4" s="1" t="s">
        <v>29</v>
      </c>
      <c r="P4" s="8" t="s">
        <v>32</v>
      </c>
      <c r="Q4" s="8">
        <v>117</v>
      </c>
      <c r="R4" s="8">
        <f>Q4-1</f>
        <v>116</v>
      </c>
      <c r="S4" s="8">
        <v>3780</v>
      </c>
      <c r="T4" s="8">
        <v>70</v>
      </c>
      <c r="U4" s="8"/>
      <c r="V4" s="8">
        <v>4407</v>
      </c>
      <c r="W4" s="8">
        <v>3981</v>
      </c>
      <c r="X4" s="9" t="s">
        <v>31</v>
      </c>
      <c r="Y4" s="8"/>
      <c r="Z4" s="5"/>
    </row>
    <row r="5" spans="3:26" ht="15">
      <c r="C5" s="1">
        <v>15.5</v>
      </c>
      <c r="D5" s="6">
        <v>353.4</v>
      </c>
      <c r="E5" s="6" t="e">
        <f>LOOKUP(C5,#REF!)</f>
        <v>#REF!</v>
      </c>
      <c r="F5" s="7">
        <v>-17.6</v>
      </c>
      <c r="G5" s="7"/>
      <c r="H5">
        <v>28.5</v>
      </c>
      <c r="I5">
        <v>888.15</v>
      </c>
      <c r="J5">
        <v>15.509</v>
      </c>
      <c r="K5">
        <v>1.67</v>
      </c>
      <c r="L5">
        <v>233.718</v>
      </c>
      <c r="M5">
        <v>40.78</v>
      </c>
      <c r="O5" s="1" t="s">
        <v>29</v>
      </c>
      <c r="P5" s="8" t="s">
        <v>33</v>
      </c>
      <c r="Q5" s="8">
        <v>145</v>
      </c>
      <c r="R5" s="8">
        <f>Q5-1</f>
        <v>144</v>
      </c>
      <c r="S5" s="8">
        <v>5150</v>
      </c>
      <c r="T5" s="8">
        <v>70</v>
      </c>
      <c r="U5" s="10"/>
      <c r="V5" s="8">
        <v>6175</v>
      </c>
      <c r="W5" s="8">
        <v>5725</v>
      </c>
      <c r="X5" s="9" t="s">
        <v>31</v>
      </c>
      <c r="Y5" s="8"/>
      <c r="Z5" s="5"/>
    </row>
    <row r="6" spans="3:26" ht="15">
      <c r="C6" s="1">
        <v>20.5</v>
      </c>
      <c r="D6" s="6">
        <v>467.3</v>
      </c>
      <c r="E6" s="6" t="e">
        <f>LOOKUP(C6,#REF!)</f>
        <v>#REF!</v>
      </c>
      <c r="F6" s="7">
        <v>-20.5</v>
      </c>
      <c r="G6" s="7"/>
      <c r="H6">
        <v>39</v>
      </c>
      <c r="I6">
        <v>1224.4</v>
      </c>
      <c r="J6">
        <v>15.7108</v>
      </c>
      <c r="K6">
        <v>1.67</v>
      </c>
      <c r="L6">
        <v>202.153</v>
      </c>
      <c r="M6">
        <v>40.78</v>
      </c>
      <c r="O6" s="1" t="s">
        <v>29</v>
      </c>
      <c r="P6" s="8" t="s">
        <v>34</v>
      </c>
      <c r="Q6" s="8">
        <v>192</v>
      </c>
      <c r="R6" s="8">
        <v>194</v>
      </c>
      <c r="S6" s="8">
        <v>7250</v>
      </c>
      <c r="T6" s="8">
        <v>80</v>
      </c>
      <c r="U6" s="10"/>
      <c r="V6" s="8">
        <v>8289</v>
      </c>
      <c r="W6" s="8">
        <v>7934</v>
      </c>
      <c r="X6" s="9" t="s">
        <v>35</v>
      </c>
      <c r="Y6" s="8"/>
      <c r="Z6" s="5"/>
    </row>
    <row r="7" spans="3:26" ht="15">
      <c r="C7" s="1">
        <v>25.5</v>
      </c>
      <c r="D7" s="6">
        <v>581.3</v>
      </c>
      <c r="E7" s="6" t="e">
        <f>LOOKUP(C7,#REF!)</f>
        <v>#REF!</v>
      </c>
      <c r="F7" s="7">
        <v>-19.4</v>
      </c>
      <c r="G7" s="7"/>
      <c r="H7">
        <v>46</v>
      </c>
      <c r="I7">
        <v>1401.6</v>
      </c>
      <c r="J7">
        <v>15.1001</v>
      </c>
      <c r="K7">
        <v>1.67</v>
      </c>
      <c r="L7">
        <v>210.163</v>
      </c>
      <c r="M7">
        <v>40.78</v>
      </c>
      <c r="O7" s="1" t="s">
        <v>29</v>
      </c>
      <c r="P7" s="8" t="s">
        <v>36</v>
      </c>
      <c r="Q7" s="8">
        <v>229</v>
      </c>
      <c r="R7" s="8">
        <f>Q7-1</f>
        <v>228</v>
      </c>
      <c r="S7" s="8">
        <v>9830</v>
      </c>
      <c r="T7" s="8">
        <v>80</v>
      </c>
      <c r="U7" s="8"/>
      <c r="V7" s="8">
        <v>11605</v>
      </c>
      <c r="W7" s="8">
        <v>11097</v>
      </c>
      <c r="X7" s="9" t="s">
        <v>31</v>
      </c>
      <c r="Y7" s="8"/>
      <c r="Z7" s="5"/>
    </row>
    <row r="8" spans="3:26" ht="15">
      <c r="C8" s="1">
        <v>30.5</v>
      </c>
      <c r="D8" s="6">
        <v>695.3</v>
      </c>
      <c r="E8" s="6" t="e">
        <f>LOOKUP(C8,#REF!)</f>
        <v>#REF!</v>
      </c>
      <c r="F8" s="7">
        <v>-19</v>
      </c>
      <c r="G8" s="7"/>
      <c r="H8">
        <v>53</v>
      </c>
      <c r="I8">
        <v>1643.8</v>
      </c>
      <c r="J8">
        <v>14.554</v>
      </c>
      <c r="K8">
        <v>1.67</v>
      </c>
      <c r="L8">
        <v>216.295</v>
      </c>
      <c r="M8">
        <v>40.78</v>
      </c>
      <c r="O8" s="1" t="s">
        <v>29</v>
      </c>
      <c r="P8" s="8" t="s">
        <v>37</v>
      </c>
      <c r="Q8" s="8">
        <v>252.5</v>
      </c>
      <c r="R8" s="8">
        <f>Q8-1</f>
        <v>251.5</v>
      </c>
      <c r="S8" s="8">
        <v>10240</v>
      </c>
      <c r="T8" s="8">
        <v>120</v>
      </c>
      <c r="U8" s="8"/>
      <c r="V8" s="8">
        <v>12418</v>
      </c>
      <c r="W8" s="8">
        <v>11405</v>
      </c>
      <c r="X8" s="9" t="s">
        <v>31</v>
      </c>
      <c r="Y8" s="8"/>
      <c r="Z8" s="5"/>
    </row>
    <row r="9" spans="3:26" ht="15">
      <c r="C9" s="1">
        <v>35.5</v>
      </c>
      <c r="D9" s="6">
        <v>809.3</v>
      </c>
      <c r="E9" s="6" t="e">
        <f>LOOKUP(C9,#REF!)</f>
        <v>#REF!</v>
      </c>
      <c r="F9" s="7">
        <v>-16.2</v>
      </c>
      <c r="G9" s="7"/>
      <c r="H9">
        <v>61</v>
      </c>
      <c r="I9">
        <v>1893.9</v>
      </c>
      <c r="J9">
        <v>15.6897</v>
      </c>
      <c r="K9">
        <v>1.67</v>
      </c>
      <c r="L9">
        <v>214.198</v>
      </c>
      <c r="M9">
        <v>40.78</v>
      </c>
      <c r="O9" s="1" t="s">
        <v>29</v>
      </c>
      <c r="P9" s="8" t="s">
        <v>38</v>
      </c>
      <c r="Q9" s="8">
        <v>287.5</v>
      </c>
      <c r="R9" s="8">
        <f>Q9-1</f>
        <v>286.5</v>
      </c>
      <c r="S9" s="8">
        <v>11520</v>
      </c>
      <c r="T9" s="8">
        <v>110</v>
      </c>
      <c r="U9" s="8"/>
      <c r="V9" s="8">
        <v>13639</v>
      </c>
      <c r="W9" s="8">
        <v>13163</v>
      </c>
      <c r="X9" s="9" t="s">
        <v>31</v>
      </c>
      <c r="Y9" s="8"/>
      <c r="Z9" s="5"/>
    </row>
    <row r="10" spans="3:26" ht="15">
      <c r="C10" s="1">
        <v>42.5</v>
      </c>
      <c r="D10" s="6">
        <v>968.9</v>
      </c>
      <c r="E10" s="6" t="e">
        <f>LOOKUP(C10,#REF!)</f>
        <v>#REF!</v>
      </c>
      <c r="F10" s="7">
        <v>-23.2</v>
      </c>
      <c r="G10" s="7"/>
      <c r="H10">
        <v>64.5</v>
      </c>
      <c r="I10">
        <v>2013.8</v>
      </c>
      <c r="J10">
        <v>15.0784</v>
      </c>
      <c r="K10">
        <v>1.67</v>
      </c>
      <c r="L10">
        <v>218.861</v>
      </c>
      <c r="M10">
        <v>40.78</v>
      </c>
      <c r="O10" s="1" t="s">
        <v>29</v>
      </c>
      <c r="P10" s="8" t="s">
        <v>39</v>
      </c>
      <c r="Q10" s="8">
        <v>298</v>
      </c>
      <c r="R10" s="8">
        <f>Q10-1</f>
        <v>297</v>
      </c>
      <c r="S10" s="8">
        <v>12310</v>
      </c>
      <c r="T10" s="8">
        <v>100</v>
      </c>
      <c r="U10" s="8"/>
      <c r="V10" s="8">
        <v>14925</v>
      </c>
      <c r="W10" s="8">
        <v>13942</v>
      </c>
      <c r="X10" s="9" t="s">
        <v>31</v>
      </c>
      <c r="Y10" s="8"/>
      <c r="Z10" s="5"/>
    </row>
    <row r="11" spans="3:26" ht="15">
      <c r="C11" s="1">
        <v>49.5</v>
      </c>
      <c r="D11" s="6">
        <v>1128.5</v>
      </c>
      <c r="E11" s="6" t="e">
        <f>LOOKUP(C11,#REF!)</f>
        <v>#REF!</v>
      </c>
      <c r="F11" s="7">
        <v>-19.6</v>
      </c>
      <c r="G11" s="7"/>
      <c r="H11">
        <v>71.5</v>
      </c>
      <c r="I11">
        <v>2256.65</v>
      </c>
      <c r="J11">
        <v>16.1909</v>
      </c>
      <c r="K11">
        <v>1.67</v>
      </c>
      <c r="L11">
        <v>244.636</v>
      </c>
      <c r="M11">
        <v>40.78</v>
      </c>
      <c r="P11" s="8" t="s">
        <v>40</v>
      </c>
      <c r="Q11" s="8"/>
      <c r="R11" s="8"/>
      <c r="S11" s="8"/>
      <c r="T11" s="8"/>
      <c r="U11" s="8"/>
      <c r="V11" s="8"/>
      <c r="W11" s="8"/>
      <c r="X11" s="8"/>
      <c r="Y11" s="8"/>
      <c r="Z11" s="5"/>
    </row>
    <row r="12" spans="3:26" ht="15">
      <c r="C12" s="1">
        <v>56.5</v>
      </c>
      <c r="D12" s="6">
        <v>1288</v>
      </c>
      <c r="E12" s="6" t="e">
        <f>LOOKUP(C12,#REF!)</f>
        <v>#REF!</v>
      </c>
      <c r="F12" s="7">
        <v>-16.6</v>
      </c>
      <c r="G12" s="7"/>
      <c r="H12">
        <v>78.5</v>
      </c>
      <c r="I12">
        <v>2549.7</v>
      </c>
      <c r="J12">
        <v>15.6009</v>
      </c>
      <c r="K12">
        <v>1.67</v>
      </c>
      <c r="L12">
        <v>246.074</v>
      </c>
      <c r="M12">
        <v>40.78</v>
      </c>
      <c r="P12" s="8" t="s">
        <v>41</v>
      </c>
      <c r="Q12" s="8"/>
      <c r="R12" s="8"/>
      <c r="S12" s="8"/>
      <c r="T12" s="8"/>
      <c r="U12" s="8"/>
      <c r="V12" s="8"/>
      <c r="W12" s="8"/>
      <c r="X12" s="8"/>
      <c r="Y12" s="8"/>
      <c r="Z12" s="5"/>
    </row>
    <row r="13" spans="3:26" ht="15">
      <c r="C13" s="1">
        <v>61</v>
      </c>
      <c r="D13" s="6">
        <v>1390.6</v>
      </c>
      <c r="E13" s="6" t="e">
        <f>LOOKUP(C13,#REF!)</f>
        <v>#REF!</v>
      </c>
      <c r="F13" s="7">
        <v>-24.1</v>
      </c>
      <c r="G13" s="7"/>
      <c r="H13">
        <v>85.5</v>
      </c>
      <c r="I13">
        <v>2766.65</v>
      </c>
      <c r="J13">
        <v>15.0595</v>
      </c>
      <c r="K13">
        <v>1.67</v>
      </c>
      <c r="L13">
        <v>243.831</v>
      </c>
      <c r="M13">
        <v>40.78</v>
      </c>
      <c r="P13" s="1" t="s">
        <v>42</v>
      </c>
      <c r="Q13" s="8"/>
      <c r="R13" s="8"/>
      <c r="S13" s="8"/>
      <c r="T13" s="8"/>
      <c r="U13" s="8"/>
      <c r="V13" s="8"/>
      <c r="W13" s="8"/>
      <c r="X13" s="8"/>
      <c r="Y13" s="8"/>
      <c r="Z13" s="5"/>
    </row>
    <row r="14" spans="3:13" ht="15">
      <c r="C14" s="1">
        <v>68</v>
      </c>
      <c r="D14" s="6">
        <v>1550.2</v>
      </c>
      <c r="E14" s="6" t="e">
        <f>LOOKUP(C14,#REF!)</f>
        <v>#REF!</v>
      </c>
      <c r="F14" s="7">
        <v>-12.3</v>
      </c>
      <c r="G14" s="7"/>
      <c r="H14">
        <v>92.5</v>
      </c>
      <c r="I14">
        <v>3164.65</v>
      </c>
      <c r="J14">
        <v>15.995</v>
      </c>
      <c r="K14">
        <v>1.67</v>
      </c>
      <c r="L14">
        <v>257.746</v>
      </c>
      <c r="M14">
        <v>40.78</v>
      </c>
    </row>
    <row r="15" spans="3:13" ht="15">
      <c r="C15" s="1">
        <v>75</v>
      </c>
      <c r="D15" s="6">
        <v>1795.4</v>
      </c>
      <c r="E15" s="6" t="e">
        <f>LOOKUP(C15,#REF!)</f>
        <v>#REF!</v>
      </c>
      <c r="F15" s="7">
        <v>-18.3</v>
      </c>
      <c r="G15" s="7"/>
      <c r="H15">
        <v>99.5</v>
      </c>
      <c r="I15">
        <v>3482.65</v>
      </c>
      <c r="J15">
        <v>15.2715</v>
      </c>
      <c r="K15">
        <v>1.67</v>
      </c>
      <c r="L15">
        <v>235.006</v>
      </c>
      <c r="M15">
        <v>40.78</v>
      </c>
    </row>
    <row r="16" spans="3:13" ht="15">
      <c r="C16" s="1">
        <v>82</v>
      </c>
      <c r="D16" s="6">
        <v>2126.2</v>
      </c>
      <c r="E16" s="6" t="e">
        <f>LOOKUP(C16,#REF!)</f>
        <v>#REF!</v>
      </c>
      <c r="F16" s="7">
        <v>-13.2</v>
      </c>
      <c r="G16" s="7"/>
      <c r="H16">
        <v>106.5</v>
      </c>
      <c r="I16">
        <v>3742</v>
      </c>
      <c r="J16">
        <v>16.288</v>
      </c>
      <c r="K16">
        <v>1.67</v>
      </c>
      <c r="L16">
        <v>229.024</v>
      </c>
      <c r="M16">
        <v>40.78</v>
      </c>
    </row>
    <row r="17" spans="3:13" ht="15">
      <c r="C17" s="1">
        <v>89</v>
      </c>
      <c r="D17" s="6">
        <v>2456.9</v>
      </c>
      <c r="E17" s="6" t="e">
        <f>LOOKUP(C17,#REF!)</f>
        <v>#REF!</v>
      </c>
      <c r="F17" s="7">
        <v>-18.9</v>
      </c>
      <c r="G17" s="7"/>
      <c r="H17">
        <v>113.5</v>
      </c>
      <c r="I17">
        <v>4012.05</v>
      </c>
      <c r="J17">
        <v>17.0076</v>
      </c>
      <c r="K17">
        <v>1.67</v>
      </c>
      <c r="L17">
        <v>248.566</v>
      </c>
      <c r="M17">
        <v>40.78</v>
      </c>
    </row>
    <row r="18" spans="3:15" ht="15">
      <c r="C18" s="1">
        <v>96</v>
      </c>
      <c r="D18" s="6">
        <v>2787.7</v>
      </c>
      <c r="E18" s="6" t="e">
        <f>LOOKUP(C18,#REF!)</f>
        <v>#REF!</v>
      </c>
      <c r="F18" s="7">
        <v>-18.8</v>
      </c>
      <c r="G18" s="7"/>
      <c r="H18">
        <v>117</v>
      </c>
      <c r="I18">
        <v>4190.5</v>
      </c>
      <c r="J18">
        <v>16.8626</v>
      </c>
      <c r="K18">
        <v>1.67</v>
      </c>
      <c r="L18">
        <v>235.976</v>
      </c>
      <c r="M18">
        <v>40.78</v>
      </c>
      <c r="N18" s="6"/>
      <c r="O18" s="6"/>
    </row>
    <row r="19" spans="3:15" ht="15">
      <c r="C19" s="1">
        <v>103</v>
      </c>
      <c r="D19" s="6">
        <v>3118.5</v>
      </c>
      <c r="E19" s="6" t="e">
        <f>LOOKUP(C19,#REF!)</f>
        <v>#REF!</v>
      </c>
      <c r="F19" s="7">
        <v>-13.3</v>
      </c>
      <c r="G19" s="7"/>
      <c r="H19">
        <v>120.5</v>
      </c>
      <c r="I19">
        <v>4402.65</v>
      </c>
      <c r="J19">
        <v>16.5853</v>
      </c>
      <c r="K19">
        <v>1.67</v>
      </c>
      <c r="L19">
        <v>249.023</v>
      </c>
      <c r="M19">
        <v>40.78</v>
      </c>
      <c r="N19" s="6"/>
      <c r="O19" s="6"/>
    </row>
    <row r="20" spans="3:15" ht="15">
      <c r="C20" s="1">
        <v>110</v>
      </c>
      <c r="D20" s="6">
        <v>3449.2</v>
      </c>
      <c r="E20" s="6" t="e">
        <f>LOOKUP(C20,#REF!)</f>
        <v>#REF!</v>
      </c>
      <c r="F20" s="7">
        <v>-13.2</v>
      </c>
      <c r="G20" s="7"/>
      <c r="H20">
        <v>124</v>
      </c>
      <c r="I20">
        <v>4666.9</v>
      </c>
      <c r="J20">
        <v>17.7285</v>
      </c>
      <c r="K20">
        <v>1.67</v>
      </c>
      <c r="L20">
        <v>260.773</v>
      </c>
      <c r="M20">
        <v>40.78</v>
      </c>
      <c r="N20" s="6"/>
      <c r="O20" s="6"/>
    </row>
    <row r="21" spans="3:15" ht="15">
      <c r="C21" s="1">
        <v>117</v>
      </c>
      <c r="D21" s="6">
        <v>3780</v>
      </c>
      <c r="E21" s="6" t="e">
        <f>LOOKUP(C21,#REF!)</f>
        <v>#REF!</v>
      </c>
      <c r="F21" s="7">
        <v>-15.4</v>
      </c>
      <c r="G21" s="7"/>
      <c r="H21">
        <v>127.5</v>
      </c>
      <c r="I21">
        <v>4873.15</v>
      </c>
      <c r="J21">
        <v>16.8645</v>
      </c>
      <c r="K21">
        <v>1.67</v>
      </c>
      <c r="L21">
        <v>260.897</v>
      </c>
      <c r="M21">
        <v>40.78</v>
      </c>
      <c r="N21" s="6"/>
      <c r="O21" s="6"/>
    </row>
    <row r="22" spans="3:26" ht="15">
      <c r="C22" s="1">
        <v>124</v>
      </c>
      <c r="D22" s="6">
        <v>4122.5</v>
      </c>
      <c r="E22" s="6" t="e">
        <f>LOOKUP(C22,#REF!)</f>
        <v>#REF!</v>
      </c>
      <c r="F22" s="7">
        <v>-19.2</v>
      </c>
      <c r="G22" s="7"/>
      <c r="H22">
        <v>131</v>
      </c>
      <c r="I22">
        <v>5079.9</v>
      </c>
      <c r="J22">
        <v>17.283</v>
      </c>
      <c r="K22">
        <v>1.67</v>
      </c>
      <c r="L22">
        <v>236.838</v>
      </c>
      <c r="M22">
        <v>40.78</v>
      </c>
      <c r="N22" s="6"/>
      <c r="O22" s="6"/>
      <c r="P22" s="8"/>
      <c r="Q22" s="8"/>
      <c r="R22" s="8"/>
      <c r="S22" s="8"/>
      <c r="T22" s="8"/>
      <c r="U22" s="8"/>
      <c r="V22" s="8"/>
      <c r="W22" s="8"/>
      <c r="X22" s="8"/>
      <c r="Y22" s="8"/>
      <c r="Z22" s="5"/>
    </row>
    <row r="23" spans="3:26" ht="15">
      <c r="C23" s="1">
        <v>131</v>
      </c>
      <c r="D23" s="6">
        <v>4465</v>
      </c>
      <c r="E23" s="6" t="e">
        <f>LOOKUP(C23,#REF!)</f>
        <v>#REF!</v>
      </c>
      <c r="F23" s="7">
        <v>-13.7</v>
      </c>
      <c r="G23" s="7"/>
      <c r="H23">
        <v>138</v>
      </c>
      <c r="I23">
        <v>5490.3</v>
      </c>
      <c r="J23">
        <v>17.8409</v>
      </c>
      <c r="K23">
        <v>1.67</v>
      </c>
      <c r="L23">
        <v>252.993</v>
      </c>
      <c r="M23">
        <v>40.78</v>
      </c>
      <c r="N23" s="6"/>
      <c r="O23" s="6"/>
      <c r="P23" s="8"/>
      <c r="Q23" s="8"/>
      <c r="R23" s="8"/>
      <c r="S23" s="8"/>
      <c r="T23" s="8"/>
      <c r="U23" s="8"/>
      <c r="V23" s="8"/>
      <c r="W23" s="8"/>
      <c r="X23" s="8"/>
      <c r="Y23" s="8"/>
      <c r="Z23" s="5"/>
    </row>
    <row r="24" spans="3:26" ht="15">
      <c r="C24" s="1">
        <v>138</v>
      </c>
      <c r="D24" s="6">
        <v>4807.5</v>
      </c>
      <c r="E24" s="6" t="e">
        <f>LOOKUP(C24,#REF!)</f>
        <v>#REF!</v>
      </c>
      <c r="F24" s="7">
        <v>-18.5</v>
      </c>
      <c r="G24" s="7"/>
      <c r="H24">
        <v>145</v>
      </c>
      <c r="I24">
        <v>5794</v>
      </c>
      <c r="J24">
        <v>17.2863</v>
      </c>
      <c r="K24">
        <v>1.67</v>
      </c>
      <c r="L24">
        <v>251.065</v>
      </c>
      <c r="M24">
        <v>40.78</v>
      </c>
      <c r="N24" s="6"/>
      <c r="O24" s="6"/>
      <c r="P24" s="8"/>
      <c r="Q24" s="8"/>
      <c r="R24" s="8"/>
      <c r="S24" s="8"/>
      <c r="T24" s="8"/>
      <c r="U24" s="8"/>
      <c r="V24" s="8"/>
      <c r="W24" s="8"/>
      <c r="X24" s="8"/>
      <c r="Y24" s="8"/>
      <c r="Z24" s="5"/>
    </row>
    <row r="25" spans="3:26" ht="15">
      <c r="C25" s="1">
        <v>145</v>
      </c>
      <c r="D25" s="6">
        <v>5150</v>
      </c>
      <c r="E25" s="6" t="e">
        <f>LOOKUP(C25,#REF!)</f>
        <v>#REF!</v>
      </c>
      <c r="F25" s="7">
        <v>-13.3</v>
      </c>
      <c r="G25" s="7"/>
      <c r="H25">
        <v>152</v>
      </c>
      <c r="I25">
        <v>6153.8</v>
      </c>
      <c r="J25">
        <v>17.0301</v>
      </c>
      <c r="K25">
        <v>1.67</v>
      </c>
      <c r="L25">
        <v>259.392</v>
      </c>
      <c r="M25">
        <v>40.78</v>
      </c>
      <c r="N25" s="6"/>
      <c r="O25" s="6"/>
      <c r="P25" s="8"/>
      <c r="Q25" s="8"/>
      <c r="R25" s="8"/>
      <c r="S25" s="8"/>
      <c r="T25" s="8"/>
      <c r="U25" s="8"/>
      <c r="V25" s="8"/>
      <c r="W25" s="8"/>
      <c r="X25" s="8"/>
      <c r="Y25" s="8"/>
      <c r="Z25" s="5"/>
    </row>
    <row r="26" spans="3:26" ht="15">
      <c r="C26" s="1">
        <v>152</v>
      </c>
      <c r="D26" s="6">
        <v>5456.3</v>
      </c>
      <c r="E26" s="6" t="e">
        <f>LOOKUP(C26,#REF!)</f>
        <v>#REF!</v>
      </c>
      <c r="F26" s="7">
        <v>-16.7</v>
      </c>
      <c r="G26" s="7"/>
      <c r="H26">
        <v>159</v>
      </c>
      <c r="I26">
        <v>6497.1</v>
      </c>
      <c r="J26">
        <v>17.3294</v>
      </c>
      <c r="K26">
        <v>1.67</v>
      </c>
      <c r="L26">
        <v>229.883</v>
      </c>
      <c r="M26">
        <v>40.78</v>
      </c>
      <c r="N26" s="6"/>
      <c r="O26" s="6"/>
      <c r="P26" s="8"/>
      <c r="Q26" s="8"/>
      <c r="R26" s="8"/>
      <c r="S26" s="8"/>
      <c r="T26" s="8"/>
      <c r="U26" s="8"/>
      <c r="V26" s="8"/>
      <c r="W26" s="8"/>
      <c r="X26" s="8"/>
      <c r="Y26" s="8"/>
      <c r="Z26" s="5"/>
    </row>
    <row r="27" spans="3:26" ht="15">
      <c r="C27" s="1">
        <v>159</v>
      </c>
      <c r="D27" s="6">
        <v>5762.5</v>
      </c>
      <c r="E27" s="6" t="e">
        <f>LOOKUP(C27,#REF!)</f>
        <v>#REF!</v>
      </c>
      <c r="F27" s="7">
        <v>-12</v>
      </c>
      <c r="G27" s="7"/>
      <c r="H27">
        <v>166</v>
      </c>
      <c r="I27">
        <v>6774.6</v>
      </c>
      <c r="J27">
        <v>17.1966</v>
      </c>
      <c r="K27">
        <v>1.67</v>
      </c>
      <c r="L27">
        <v>237.783</v>
      </c>
      <c r="M27">
        <v>40.78</v>
      </c>
      <c r="N27" s="6"/>
      <c r="O27" s="6"/>
      <c r="P27" s="8"/>
      <c r="Q27" s="8"/>
      <c r="R27" s="8"/>
      <c r="S27" s="8"/>
      <c r="T27" s="8"/>
      <c r="U27" s="8"/>
      <c r="V27" s="8"/>
      <c r="W27" s="8"/>
      <c r="X27" s="8"/>
      <c r="Y27" s="8"/>
      <c r="Z27" s="5"/>
    </row>
    <row r="28" spans="3:26" ht="15">
      <c r="C28" s="1">
        <v>166</v>
      </c>
      <c r="D28" s="6">
        <v>6068.8</v>
      </c>
      <c r="E28" s="6" t="e">
        <f>LOOKUP(C28,#REF!)</f>
        <v>#REF!</v>
      </c>
      <c r="F28" s="7">
        <v>-15.1</v>
      </c>
      <c r="G28" s="7"/>
      <c r="H28">
        <v>169.5</v>
      </c>
      <c r="I28">
        <v>7065.1</v>
      </c>
      <c r="J28">
        <v>17.2652</v>
      </c>
      <c r="K28">
        <v>1.67</v>
      </c>
      <c r="L28">
        <v>272.941</v>
      </c>
      <c r="M28">
        <v>40.78</v>
      </c>
      <c r="N28" s="6"/>
      <c r="O28" s="6"/>
      <c r="P28" s="8"/>
      <c r="Q28" s="8"/>
      <c r="R28" s="8"/>
      <c r="S28" s="8"/>
      <c r="T28" s="8"/>
      <c r="U28" s="8"/>
      <c r="V28" s="8"/>
      <c r="W28" s="8"/>
      <c r="X28" s="8"/>
      <c r="Y28" s="8"/>
      <c r="Z28" s="5"/>
    </row>
    <row r="29" spans="3:26" ht="15">
      <c r="C29" s="1">
        <v>173</v>
      </c>
      <c r="D29" s="6">
        <v>6375</v>
      </c>
      <c r="E29" s="6" t="e">
        <f>LOOKUP(C29,#REF!)</f>
        <v>#REF!</v>
      </c>
      <c r="F29" s="7">
        <v>-12.3</v>
      </c>
      <c r="G29" s="7"/>
      <c r="H29">
        <v>173</v>
      </c>
      <c r="I29">
        <v>7310.9</v>
      </c>
      <c r="J29">
        <v>16.7363</v>
      </c>
      <c r="K29">
        <v>1.67</v>
      </c>
      <c r="L29">
        <v>229.648</v>
      </c>
      <c r="M29">
        <v>40.78</v>
      </c>
      <c r="N29" s="6"/>
      <c r="O29" s="6"/>
      <c r="P29" s="8"/>
      <c r="Q29" s="8"/>
      <c r="R29" s="8"/>
      <c r="S29" s="8"/>
      <c r="T29" s="8"/>
      <c r="U29" s="8"/>
      <c r="V29" s="8"/>
      <c r="W29" s="8"/>
      <c r="X29" s="8"/>
      <c r="Y29" s="8"/>
      <c r="Z29" s="5"/>
    </row>
    <row r="30" spans="3:26" ht="15">
      <c r="C30" s="1">
        <v>180</v>
      </c>
      <c r="D30" s="6">
        <v>6681.3</v>
      </c>
      <c r="E30" s="6" t="e">
        <f>LOOKUP(C30,#REF!)</f>
        <v>#REF!</v>
      </c>
      <c r="F30" s="7">
        <v>-9.4</v>
      </c>
      <c r="G30" s="7"/>
      <c r="H30">
        <v>176.5</v>
      </c>
      <c r="I30">
        <v>7512.25</v>
      </c>
      <c r="J30">
        <v>16.2706</v>
      </c>
      <c r="K30">
        <v>1.67</v>
      </c>
      <c r="L30">
        <v>253.167</v>
      </c>
      <c r="M30">
        <v>40.78</v>
      </c>
      <c r="P30" s="8"/>
      <c r="Q30" s="8"/>
      <c r="R30" s="8"/>
      <c r="S30" s="8"/>
      <c r="T30" s="8"/>
      <c r="U30" s="8"/>
      <c r="V30" s="8"/>
      <c r="W30" s="8"/>
      <c r="X30" s="8"/>
      <c r="Y30" s="8"/>
      <c r="Z30" s="5"/>
    </row>
    <row r="31" spans="3:26" ht="15">
      <c r="C31" s="1">
        <v>187</v>
      </c>
      <c r="D31" s="6">
        <v>6987.5</v>
      </c>
      <c r="E31" s="6" t="e">
        <f>LOOKUP(C31,#REF!)</f>
        <v>#REF!</v>
      </c>
      <c r="F31" s="7">
        <v>-8.5</v>
      </c>
      <c r="G31" s="7"/>
      <c r="H31">
        <v>180</v>
      </c>
      <c r="I31">
        <v>7664.3</v>
      </c>
      <c r="J31">
        <v>17.0261</v>
      </c>
      <c r="K31">
        <v>1.67</v>
      </c>
      <c r="L31">
        <v>227.632</v>
      </c>
      <c r="M31">
        <v>40.78</v>
      </c>
      <c r="P31" s="8"/>
      <c r="Q31" s="8"/>
      <c r="R31" s="8"/>
      <c r="S31" s="8"/>
      <c r="T31" s="8"/>
      <c r="U31" s="8"/>
      <c r="V31" s="8"/>
      <c r="W31" s="8"/>
      <c r="X31" s="8"/>
      <c r="Y31" s="8"/>
      <c r="Z31" s="5"/>
    </row>
    <row r="32" spans="3:26" ht="15">
      <c r="C32" s="1">
        <v>194</v>
      </c>
      <c r="D32" s="6">
        <v>7321.7</v>
      </c>
      <c r="E32" s="6" t="e">
        <f>LOOKUP(C32,#REF!)</f>
        <v>#REF!</v>
      </c>
      <c r="F32" s="7">
        <v>-10.1</v>
      </c>
      <c r="G32" s="7"/>
      <c r="H32">
        <v>183.5</v>
      </c>
      <c r="I32">
        <v>7782.35</v>
      </c>
      <c r="J32">
        <v>16.7178</v>
      </c>
      <c r="K32">
        <v>1.67</v>
      </c>
      <c r="L32">
        <v>229.089</v>
      </c>
      <c r="M32">
        <v>40.78</v>
      </c>
      <c r="P32" s="8"/>
      <c r="Q32" s="8"/>
      <c r="R32" s="8"/>
      <c r="S32" s="8"/>
      <c r="T32" s="8"/>
      <c r="U32" s="8"/>
      <c r="V32" s="8"/>
      <c r="W32" s="8"/>
      <c r="X32" s="8"/>
      <c r="Y32" s="8"/>
      <c r="Z32" s="5"/>
    </row>
    <row r="33" spans="3:26" ht="15">
      <c r="C33" s="1">
        <v>201</v>
      </c>
      <c r="D33" s="6">
        <v>7823.3</v>
      </c>
      <c r="E33" s="6" t="e">
        <f>LOOKUP(C33,#REF!)</f>
        <v>#REF!</v>
      </c>
      <c r="F33" s="7">
        <v>-11.3</v>
      </c>
      <c r="G33" s="7"/>
      <c r="H33">
        <v>187</v>
      </c>
      <c r="I33">
        <v>7927</v>
      </c>
      <c r="J33">
        <v>16.9846</v>
      </c>
      <c r="K33">
        <v>1.67</v>
      </c>
      <c r="L33">
        <v>249.334</v>
      </c>
      <c r="M33">
        <v>40.78</v>
      </c>
      <c r="P33" s="5"/>
      <c r="Q33" s="5"/>
      <c r="R33" s="5"/>
      <c r="S33" s="5"/>
      <c r="T33" s="5"/>
      <c r="U33" s="5"/>
      <c r="V33" s="5"/>
      <c r="W33" s="5"/>
      <c r="X33" s="5"/>
      <c r="Y33" s="5"/>
      <c r="Z33" s="5"/>
    </row>
    <row r="34" spans="3:26" ht="15">
      <c r="C34" s="1">
        <v>208</v>
      </c>
      <c r="D34" s="6">
        <v>8325</v>
      </c>
      <c r="E34" s="6" t="e">
        <f>LOOKUP(C34,#REF!)</f>
        <v>#REF!</v>
      </c>
      <c r="F34" s="7">
        <v>-11.7</v>
      </c>
      <c r="G34" s="7"/>
      <c r="H34">
        <v>190.5</v>
      </c>
      <c r="I34">
        <v>8087.6</v>
      </c>
      <c r="J34">
        <v>16.4761</v>
      </c>
      <c r="K34">
        <v>1.67</v>
      </c>
      <c r="L34">
        <v>246.613</v>
      </c>
      <c r="M34">
        <v>40.78</v>
      </c>
      <c r="P34" s="5"/>
      <c r="Q34" s="5"/>
      <c r="R34" s="5"/>
      <c r="S34" s="5"/>
      <c r="T34" s="5"/>
      <c r="U34" s="5"/>
      <c r="V34" s="5"/>
      <c r="W34" s="5"/>
      <c r="X34" s="5"/>
      <c r="Y34" s="5"/>
      <c r="Z34" s="5"/>
    </row>
    <row r="35" spans="3:26" ht="15">
      <c r="C35" s="1">
        <v>215</v>
      </c>
      <c r="D35" s="6">
        <v>8826.7</v>
      </c>
      <c r="E35" s="6" t="e">
        <f>LOOKUP(C35,#REF!)</f>
        <v>#REF!</v>
      </c>
      <c r="F35" s="7">
        <v>-10.1</v>
      </c>
      <c r="G35" s="7"/>
      <c r="H35">
        <v>194</v>
      </c>
      <c r="I35">
        <v>8223.2</v>
      </c>
      <c r="J35">
        <v>16.6495</v>
      </c>
      <c r="K35">
        <v>1.67</v>
      </c>
      <c r="L35">
        <v>240.18</v>
      </c>
      <c r="M35">
        <v>40.78</v>
      </c>
      <c r="P35" s="8"/>
      <c r="Q35" s="5"/>
      <c r="R35" s="5"/>
      <c r="S35" s="5"/>
      <c r="T35" s="5"/>
      <c r="U35" s="5"/>
      <c r="V35" s="5"/>
      <c r="W35" s="5"/>
      <c r="X35" s="5"/>
      <c r="Y35" s="5"/>
      <c r="Z35" s="5"/>
    </row>
    <row r="36" spans="3:26" ht="15">
      <c r="C36" s="1">
        <v>222</v>
      </c>
      <c r="D36" s="6">
        <v>9328.3</v>
      </c>
      <c r="E36" s="6" t="e">
        <f>LOOKUP(C36,#REF!)</f>
        <v>#REF!</v>
      </c>
      <c r="F36" s="7">
        <v>-14.7</v>
      </c>
      <c r="G36" s="7"/>
      <c r="H36">
        <v>197.5</v>
      </c>
      <c r="I36">
        <v>8385.75</v>
      </c>
      <c r="J36">
        <v>16.7396</v>
      </c>
      <c r="K36">
        <v>1.67</v>
      </c>
      <c r="L36">
        <v>227.763</v>
      </c>
      <c r="M36">
        <v>40.78</v>
      </c>
      <c r="P36" s="8"/>
      <c r="Q36" s="5"/>
      <c r="R36" s="5"/>
      <c r="S36" s="5"/>
      <c r="T36" s="5"/>
      <c r="U36" s="5"/>
      <c r="V36" s="5"/>
      <c r="W36" s="5"/>
      <c r="X36" s="5"/>
      <c r="Y36" s="5"/>
      <c r="Z36" s="5"/>
    </row>
    <row r="37" spans="3:26" ht="15">
      <c r="C37" s="1">
        <v>229</v>
      </c>
      <c r="D37" s="6">
        <v>9830</v>
      </c>
      <c r="E37" s="6" t="e">
        <f>LOOKUP(C37,#REF!)</f>
        <v>#REF!</v>
      </c>
      <c r="F37" s="7">
        <v>-16.8</v>
      </c>
      <c r="G37" s="7"/>
      <c r="H37">
        <v>201</v>
      </c>
      <c r="I37">
        <v>8631.7</v>
      </c>
      <c r="J37">
        <v>16.1071</v>
      </c>
      <c r="K37">
        <v>1.67</v>
      </c>
      <c r="L37">
        <v>232.968</v>
      </c>
      <c r="M37">
        <v>40.78</v>
      </c>
      <c r="P37" s="8"/>
      <c r="Q37" s="5"/>
      <c r="R37" s="5"/>
      <c r="S37" s="5"/>
      <c r="T37" s="5"/>
      <c r="U37" s="5"/>
      <c r="V37" s="5"/>
      <c r="W37" s="5"/>
      <c r="X37" s="5"/>
      <c r="Y37" s="5"/>
      <c r="Z37" s="5"/>
    </row>
    <row r="38" spans="3:26" ht="15">
      <c r="C38" s="1">
        <v>236</v>
      </c>
      <c r="D38" s="6">
        <v>9952.1</v>
      </c>
      <c r="E38" s="6" t="e">
        <f>LOOKUP(C38,#REF!)</f>
        <v>#REF!</v>
      </c>
      <c r="F38" s="7">
        <v>-16.7</v>
      </c>
      <c r="G38" s="7"/>
      <c r="H38">
        <v>204.5</v>
      </c>
      <c r="I38">
        <v>9059.4</v>
      </c>
      <c r="J38">
        <v>16.5211</v>
      </c>
      <c r="K38">
        <v>1.67</v>
      </c>
      <c r="L38">
        <v>225.474</v>
      </c>
      <c r="M38">
        <v>40.78</v>
      </c>
      <c r="Z38" s="5"/>
    </row>
    <row r="39" spans="8:13" ht="15">
      <c r="H39">
        <v>208</v>
      </c>
      <c r="I39">
        <v>9249</v>
      </c>
      <c r="J39">
        <v>17.0203</v>
      </c>
      <c r="K39">
        <v>1.67</v>
      </c>
      <c r="L39">
        <v>246.731</v>
      </c>
      <c r="M39">
        <v>40.78</v>
      </c>
    </row>
    <row r="40" spans="8:13" ht="15">
      <c r="H40">
        <v>211.5</v>
      </c>
      <c r="I40">
        <v>9398.5</v>
      </c>
      <c r="J40">
        <v>16.3912</v>
      </c>
      <c r="K40">
        <v>1.67</v>
      </c>
      <c r="L40">
        <v>240.504</v>
      </c>
      <c r="M40">
        <v>40.78</v>
      </c>
    </row>
    <row r="41" spans="8:13" ht="15">
      <c r="H41">
        <v>215</v>
      </c>
      <c r="I41">
        <v>9547.4</v>
      </c>
      <c r="J41">
        <v>16.2938</v>
      </c>
      <c r="K41">
        <v>1.67</v>
      </c>
      <c r="L41">
        <v>233.353</v>
      </c>
      <c r="M41">
        <v>40.78</v>
      </c>
    </row>
    <row r="42" spans="8:13" ht="15">
      <c r="H42">
        <v>218.5</v>
      </c>
      <c r="I42">
        <v>9902.3</v>
      </c>
      <c r="J42">
        <v>16.1857</v>
      </c>
      <c r="K42">
        <v>1.67</v>
      </c>
      <c r="L42">
        <v>224.328</v>
      </c>
      <c r="M42">
        <v>40.78</v>
      </c>
    </row>
    <row r="43" spans="8:13" ht="15">
      <c r="H43">
        <v>222</v>
      </c>
      <c r="I43">
        <v>10186.4</v>
      </c>
      <c r="J43">
        <v>16.1761</v>
      </c>
      <c r="K43">
        <v>1.67</v>
      </c>
      <c r="L43">
        <v>228.284</v>
      </c>
      <c r="M43">
        <v>40.78</v>
      </c>
    </row>
    <row r="44" spans="8:13" ht="15">
      <c r="H44">
        <v>225.5</v>
      </c>
      <c r="I44">
        <v>10439.4</v>
      </c>
      <c r="J44">
        <v>16.379</v>
      </c>
      <c r="K44">
        <v>1.67</v>
      </c>
      <c r="L44">
        <v>228.267</v>
      </c>
      <c r="M44">
        <v>40.78</v>
      </c>
    </row>
    <row r="45" spans="8:13" ht="15">
      <c r="H45">
        <v>229</v>
      </c>
      <c r="I45">
        <v>10825.3</v>
      </c>
      <c r="J45">
        <v>15.8131</v>
      </c>
      <c r="K45">
        <v>1.67</v>
      </c>
      <c r="L45">
        <v>216.731</v>
      </c>
      <c r="M45">
        <v>40.78</v>
      </c>
    </row>
    <row r="46" spans="8:13" ht="15">
      <c r="H46">
        <v>232.5</v>
      </c>
      <c r="I46">
        <v>11021.5</v>
      </c>
      <c r="J46">
        <v>16.1397</v>
      </c>
      <c r="K46">
        <v>1.67</v>
      </c>
      <c r="L46">
        <v>239.737</v>
      </c>
      <c r="M46">
        <v>40.78</v>
      </c>
    </row>
    <row r="47" spans="8:13" ht="15">
      <c r="H47">
        <v>236</v>
      </c>
      <c r="I47">
        <v>11153.1</v>
      </c>
      <c r="J47">
        <v>15.0743</v>
      </c>
      <c r="K47">
        <v>1.67</v>
      </c>
      <c r="L47">
        <v>223.548</v>
      </c>
      <c r="M47">
        <v>40.78</v>
      </c>
    </row>
    <row r="48" spans="8:13" ht="15">
      <c r="H48">
        <v>239.5</v>
      </c>
      <c r="I48">
        <v>11312.8</v>
      </c>
      <c r="J48">
        <v>14.8697</v>
      </c>
      <c r="K48">
        <v>1.67</v>
      </c>
      <c r="L48">
        <v>204.602</v>
      </c>
      <c r="M48">
        <v>40.78</v>
      </c>
    </row>
    <row r="49" spans="8:13" ht="15">
      <c r="H49">
        <v>243</v>
      </c>
      <c r="I49">
        <v>11396.5</v>
      </c>
      <c r="J49">
        <v>13.8925</v>
      </c>
      <c r="K49">
        <v>1.67</v>
      </c>
      <c r="L49">
        <v>208.752</v>
      </c>
      <c r="M49">
        <v>40.78</v>
      </c>
    </row>
    <row r="50" spans="8:13" ht="15">
      <c r="H50">
        <v>246.5</v>
      </c>
      <c r="I50">
        <v>11522.05</v>
      </c>
      <c r="J50">
        <v>15.0264</v>
      </c>
      <c r="K50">
        <v>1.67</v>
      </c>
      <c r="L50">
        <v>228.062</v>
      </c>
      <c r="M50">
        <v>40.78</v>
      </c>
    </row>
    <row r="51" spans="8:13" ht="15">
      <c r="H51">
        <v>249</v>
      </c>
      <c r="I51">
        <v>11663.8</v>
      </c>
      <c r="J51">
        <v>14.3357</v>
      </c>
      <c r="K51">
        <v>1.67</v>
      </c>
      <c r="L51">
        <v>207.638</v>
      </c>
      <c r="M51">
        <v>40.78</v>
      </c>
    </row>
    <row r="52" spans="8:13" ht="15">
      <c r="H52">
        <v>252.5</v>
      </c>
      <c r="I52">
        <v>11832.1</v>
      </c>
      <c r="J52">
        <v>14.2981</v>
      </c>
      <c r="K52">
        <v>1.67</v>
      </c>
      <c r="L52">
        <v>217.783</v>
      </c>
      <c r="M52">
        <v>40.78</v>
      </c>
    </row>
    <row r="53" spans="8:13" ht="15">
      <c r="H53">
        <v>256</v>
      </c>
      <c r="I53">
        <v>11968.9</v>
      </c>
      <c r="J53">
        <v>14.244</v>
      </c>
      <c r="K53">
        <v>1.67</v>
      </c>
      <c r="L53">
        <v>215.112</v>
      </c>
      <c r="M53">
        <v>40.78</v>
      </c>
    </row>
    <row r="54" spans="8:13" ht="15">
      <c r="H54">
        <v>259.5</v>
      </c>
      <c r="I54">
        <v>12057.2</v>
      </c>
      <c r="J54">
        <v>12.9432</v>
      </c>
      <c r="K54">
        <v>1.67</v>
      </c>
      <c r="L54">
        <v>196.934</v>
      </c>
      <c r="M54">
        <v>40.78</v>
      </c>
    </row>
    <row r="55" spans="8:13" ht="15">
      <c r="H55">
        <v>263</v>
      </c>
      <c r="I55">
        <v>12251.9</v>
      </c>
      <c r="J55">
        <v>14.319</v>
      </c>
      <c r="K55">
        <v>1.67</v>
      </c>
      <c r="L55">
        <v>196.362</v>
      </c>
      <c r="M55">
        <v>40.78</v>
      </c>
    </row>
    <row r="56" spans="8:13" ht="15">
      <c r="H56">
        <v>266.5</v>
      </c>
      <c r="I56">
        <v>12418.8</v>
      </c>
      <c r="J56">
        <v>13.8092</v>
      </c>
      <c r="K56">
        <v>1.67</v>
      </c>
      <c r="L56">
        <v>204.95</v>
      </c>
      <c r="M56">
        <v>40.78</v>
      </c>
    </row>
    <row r="57" spans="8:13" ht="15">
      <c r="H57">
        <v>270</v>
      </c>
      <c r="I57">
        <v>12524.7</v>
      </c>
      <c r="J57">
        <v>14.1938</v>
      </c>
      <c r="K57">
        <v>1.67</v>
      </c>
      <c r="L57">
        <v>208.174</v>
      </c>
      <c r="M57">
        <v>40.78</v>
      </c>
    </row>
    <row r="58" spans="8:13" ht="15">
      <c r="H58">
        <v>273.5</v>
      </c>
      <c r="I58">
        <v>12691.75</v>
      </c>
      <c r="J58">
        <v>15.1566</v>
      </c>
      <c r="K58">
        <v>1.67</v>
      </c>
      <c r="L58">
        <v>228.107</v>
      </c>
      <c r="M58">
        <v>40.78</v>
      </c>
    </row>
    <row r="59" spans="8:13" ht="15">
      <c r="H59">
        <v>277</v>
      </c>
      <c r="I59">
        <v>12840</v>
      </c>
      <c r="J59">
        <v>14.5951</v>
      </c>
      <c r="K59">
        <v>1.67</v>
      </c>
      <c r="L59">
        <v>202.021</v>
      </c>
      <c r="M59">
        <v>40.78</v>
      </c>
    </row>
    <row r="60" spans="8:13" ht="15">
      <c r="H60">
        <v>280.5</v>
      </c>
      <c r="I60">
        <v>12995.8</v>
      </c>
      <c r="J60">
        <v>14.2299</v>
      </c>
      <c r="K60">
        <v>1.67</v>
      </c>
      <c r="L60">
        <v>200.847</v>
      </c>
      <c r="M60">
        <v>40.78</v>
      </c>
    </row>
    <row r="61" spans="8:13" ht="15">
      <c r="H61">
        <v>284</v>
      </c>
      <c r="I61">
        <v>13280.2</v>
      </c>
      <c r="J61">
        <v>14.5573</v>
      </c>
      <c r="K61">
        <v>1.67</v>
      </c>
      <c r="L61">
        <v>238.705</v>
      </c>
      <c r="M61">
        <v>40.78</v>
      </c>
    </row>
    <row r="62" spans="8:13" ht="15">
      <c r="H62">
        <v>287.5</v>
      </c>
      <c r="I62">
        <v>13459.75</v>
      </c>
      <c r="J62">
        <v>14.6795</v>
      </c>
      <c r="K62">
        <v>1.67</v>
      </c>
      <c r="L62">
        <v>209.536</v>
      </c>
      <c r="M62">
        <v>40.78</v>
      </c>
    </row>
    <row r="63" spans="8:13" ht="15">
      <c r="H63">
        <v>291</v>
      </c>
      <c r="I63">
        <v>13621.6</v>
      </c>
      <c r="J63">
        <v>14.1181</v>
      </c>
      <c r="K63">
        <v>1.67</v>
      </c>
      <c r="L63">
        <v>191.95</v>
      </c>
      <c r="M63">
        <v>40.78</v>
      </c>
    </row>
    <row r="64" spans="8:13" ht="15">
      <c r="H64">
        <v>294.5</v>
      </c>
      <c r="I64">
        <v>13843.85</v>
      </c>
      <c r="J64">
        <v>14.3534</v>
      </c>
      <c r="K64">
        <v>1.67</v>
      </c>
      <c r="L64">
        <v>211.414</v>
      </c>
      <c r="M64">
        <v>40.78</v>
      </c>
    </row>
    <row r="65" spans="8:13" ht="15">
      <c r="H65">
        <v>298</v>
      </c>
      <c r="I65">
        <v>14108.5</v>
      </c>
      <c r="J65">
        <v>14.5511</v>
      </c>
      <c r="K65">
        <v>1.67</v>
      </c>
      <c r="L65">
        <v>211.153</v>
      </c>
      <c r="M65">
        <v>40.78</v>
      </c>
    </row>
    <row r="66" spans="8:13" ht="15">
      <c r="H66">
        <v>301.5</v>
      </c>
      <c r="I66" t="s">
        <v>43</v>
      </c>
      <c r="J66">
        <v>13.6968</v>
      </c>
      <c r="K66">
        <v>1.67</v>
      </c>
      <c r="L66">
        <v>185.991</v>
      </c>
      <c r="M66">
        <v>40.78</v>
      </c>
    </row>
    <row r="67" spans="8:13" ht="15">
      <c r="H67">
        <v>305</v>
      </c>
      <c r="I67" t="s">
        <v>43</v>
      </c>
      <c r="J67">
        <v>14.2016</v>
      </c>
      <c r="K67">
        <v>1.67</v>
      </c>
      <c r="L67">
        <v>187.477</v>
      </c>
      <c r="M67">
        <v>40.78</v>
      </c>
    </row>
    <row r="68" spans="8:13" ht="15">
      <c r="H68">
        <v>308.5</v>
      </c>
      <c r="I68" t="s">
        <v>43</v>
      </c>
      <c r="J68">
        <v>13.4787</v>
      </c>
      <c r="K68">
        <v>1.67</v>
      </c>
      <c r="L68">
        <v>177.215</v>
      </c>
      <c r="M68">
        <v>40.78</v>
      </c>
    </row>
    <row r="69" spans="8:13" ht="15">
      <c r="H69">
        <v>312</v>
      </c>
      <c r="I69" t="s">
        <v>43</v>
      </c>
      <c r="J69">
        <v>12.6061</v>
      </c>
      <c r="K69">
        <v>1.67</v>
      </c>
      <c r="L69">
        <v>187.072</v>
      </c>
      <c r="M69">
        <v>40.78</v>
      </c>
    </row>
    <row r="70" spans="8:13" ht="15">
      <c r="H70">
        <v>315.5</v>
      </c>
      <c r="I70" t="s">
        <v>43</v>
      </c>
      <c r="J70">
        <v>11.6788</v>
      </c>
      <c r="K70">
        <v>1.67</v>
      </c>
      <c r="L70">
        <v>172.593</v>
      </c>
      <c r="M70">
        <v>40.78</v>
      </c>
    </row>
    <row r="71" spans="8:13" ht="15">
      <c r="H71">
        <v>322.5</v>
      </c>
      <c r="I71" t="s">
        <v>43</v>
      </c>
      <c r="J71">
        <v>11.652</v>
      </c>
      <c r="K71">
        <v>1.67</v>
      </c>
      <c r="L71">
        <v>175.906</v>
      </c>
      <c r="M71">
        <v>40.78</v>
      </c>
    </row>
    <row r="72" spans="8:13" ht="15">
      <c r="H72">
        <v>329.5</v>
      </c>
      <c r="I72" t="s">
        <v>43</v>
      </c>
      <c r="J72">
        <v>14.2475</v>
      </c>
      <c r="K72">
        <v>1.67</v>
      </c>
      <c r="L72">
        <v>200.368</v>
      </c>
      <c r="M72">
        <v>40.78</v>
      </c>
    </row>
    <row r="73" spans="8:13" ht="15">
      <c r="H73">
        <v>333</v>
      </c>
      <c r="I73" t="s">
        <v>43</v>
      </c>
      <c r="J73">
        <v>13.2572</v>
      </c>
      <c r="K73">
        <v>1.67</v>
      </c>
      <c r="L73">
        <v>209.418</v>
      </c>
      <c r="M73">
        <v>40.78</v>
      </c>
    </row>
    <row r="74" spans="8:13" ht="15">
      <c r="H74">
        <v>336.5</v>
      </c>
      <c r="I74" t="s">
        <v>43</v>
      </c>
      <c r="J74">
        <v>14.0562</v>
      </c>
      <c r="K74">
        <v>1.67</v>
      </c>
      <c r="L74">
        <v>209.869</v>
      </c>
      <c r="M74">
        <v>40.78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W101"/>
  <sheetViews>
    <sheetView zoomScale="90" zoomScaleNormal="90" zoomScalePageLayoutView="0" workbookViewId="0" topLeftCell="A1">
      <selection activeCell="A2" sqref="A2"/>
    </sheetView>
  </sheetViews>
  <sheetFormatPr defaultColWidth="8.8515625" defaultRowHeight="12.75"/>
  <cols>
    <col min="1" max="1" width="11.00390625" style="0" customWidth="1"/>
    <col min="2" max="2" width="12.8515625" style="0" customWidth="1"/>
    <col min="3" max="3" width="12.421875" style="11" customWidth="1"/>
    <col min="4" max="4" width="23.140625" style="11" customWidth="1"/>
    <col min="5" max="5" width="29.00390625" style="11" customWidth="1"/>
    <col min="6" max="6" width="11.421875" style="11" customWidth="1"/>
    <col min="7" max="7" width="17.7109375" style="11" customWidth="1"/>
    <col min="8" max="8" width="19.8515625" style="11" customWidth="1"/>
    <col min="9" max="9" width="23.140625" style="11" customWidth="1"/>
    <col min="10" max="10" width="22.140625" style="11" customWidth="1"/>
    <col min="11" max="11" width="14.00390625" style="11" customWidth="1"/>
    <col min="12" max="12" width="11.421875" style="2" customWidth="1"/>
    <col min="13" max="13" width="35.421875" style="2" customWidth="1"/>
    <col min="14" max="15" width="5.8515625" style="2" customWidth="1"/>
    <col min="16" max="16" width="13.8515625" style="2" customWidth="1"/>
    <col min="17" max="17" width="6.00390625" style="2" customWidth="1"/>
    <col min="18" max="18" width="5.00390625" style="2" customWidth="1"/>
    <col min="19" max="19" width="9.8515625" style="2" customWidth="1"/>
    <col min="20" max="20" width="9.28125" style="2" customWidth="1"/>
    <col min="21" max="21" width="15.28125" style="2" customWidth="1"/>
    <col min="22" max="22" width="10.140625" style="2" customWidth="1"/>
    <col min="23" max="23" width="54.421875" style="2" customWidth="1"/>
    <col min="24" max="16384" width="8.8515625" style="2" customWidth="1"/>
  </cols>
  <sheetData>
    <row r="1" spans="1:23" ht="48" customHeight="1">
      <c r="A1" t="s">
        <v>0</v>
      </c>
      <c r="B1" t="s">
        <v>1</v>
      </c>
      <c r="C1" s="11" t="s">
        <v>6</v>
      </c>
      <c r="D1" s="11" t="s">
        <v>44</v>
      </c>
      <c r="E1" s="11" t="s">
        <v>45</v>
      </c>
      <c r="F1" s="11" t="s">
        <v>1</v>
      </c>
      <c r="G1" s="11" t="s">
        <v>46</v>
      </c>
      <c r="H1" s="11" t="s">
        <v>47</v>
      </c>
      <c r="I1" s="11" t="s">
        <v>44</v>
      </c>
      <c r="J1" s="11" t="s">
        <v>48</v>
      </c>
      <c r="K1" s="11" t="s">
        <v>12</v>
      </c>
      <c r="L1" s="2" t="s">
        <v>13</v>
      </c>
      <c r="M1" s="12" t="s">
        <v>14</v>
      </c>
      <c r="N1" s="13" t="s">
        <v>15</v>
      </c>
      <c r="O1" s="13" t="s">
        <v>16</v>
      </c>
      <c r="P1" s="12" t="s">
        <v>49</v>
      </c>
      <c r="Q1" s="12" t="s">
        <v>18</v>
      </c>
      <c r="R1" s="13" t="s">
        <v>50</v>
      </c>
      <c r="S1" s="12" t="s">
        <v>20</v>
      </c>
      <c r="T1" s="12" t="s">
        <v>21</v>
      </c>
      <c r="U1" s="12" t="s">
        <v>22</v>
      </c>
      <c r="V1" s="12" t="s">
        <v>51</v>
      </c>
      <c r="W1" s="12" t="s">
        <v>23</v>
      </c>
    </row>
    <row r="2" spans="1:23" s="11" customFormat="1" ht="15">
      <c r="A2" s="11" t="s">
        <v>52</v>
      </c>
      <c r="B2" s="11" t="s">
        <v>53</v>
      </c>
      <c r="C2" s="11">
        <v>0</v>
      </c>
      <c r="D2" s="11">
        <v>-43.7</v>
      </c>
      <c r="E2" s="11">
        <v>6.45961</v>
      </c>
      <c r="F2" s="11" t="s">
        <v>54</v>
      </c>
      <c r="G2" s="11">
        <v>0</v>
      </c>
      <c r="H2" s="11">
        <v>0.5</v>
      </c>
      <c r="I2" s="11">
        <v>-53.2462774276917</v>
      </c>
      <c r="J2" s="11">
        <v>13.3454</v>
      </c>
      <c r="L2" s="11" t="s">
        <v>27</v>
      </c>
      <c r="M2" s="14" t="s">
        <v>27</v>
      </c>
      <c r="N2" s="15">
        <v>0</v>
      </c>
      <c r="O2" s="15">
        <v>0</v>
      </c>
      <c r="P2" s="14"/>
      <c r="Q2" s="14"/>
      <c r="R2" s="15">
        <v>-49</v>
      </c>
      <c r="S2" s="14"/>
      <c r="T2" s="14"/>
      <c r="U2" s="14"/>
      <c r="V2" s="14"/>
      <c r="W2" s="5" t="s">
        <v>55</v>
      </c>
    </row>
    <row r="3" spans="3:23" ht="15">
      <c r="C3" s="11">
        <v>2</v>
      </c>
      <c r="D3" s="11">
        <v>33.3</v>
      </c>
      <c r="E3" s="11">
        <v>6.07369</v>
      </c>
      <c r="G3" s="11">
        <v>2</v>
      </c>
      <c r="H3" s="11">
        <v>2.5</v>
      </c>
      <c r="I3" s="11">
        <v>23.5645668671275</v>
      </c>
      <c r="J3" s="11">
        <v>12.5302</v>
      </c>
      <c r="L3" s="2" t="s">
        <v>56</v>
      </c>
      <c r="M3" s="16" t="s">
        <v>57</v>
      </c>
      <c r="N3" s="2">
        <f aca="true" t="shared" si="0" ref="N3:N23">O3-1</f>
        <v>20</v>
      </c>
      <c r="O3" s="17">
        <v>21</v>
      </c>
      <c r="P3" s="2">
        <v>2663</v>
      </c>
      <c r="Q3" s="18">
        <v>37</v>
      </c>
      <c r="R3" s="15"/>
      <c r="S3" s="2">
        <v>2742</v>
      </c>
      <c r="T3" s="14">
        <v>2848</v>
      </c>
      <c r="U3" s="2" t="s">
        <v>58</v>
      </c>
      <c r="W3" s="5"/>
    </row>
    <row r="4" spans="3:23" ht="15">
      <c r="C4" s="11">
        <v>4</v>
      </c>
      <c r="D4" s="11">
        <v>112.17475</v>
      </c>
      <c r="E4" s="11">
        <v>8.18059</v>
      </c>
      <c r="G4" s="11">
        <v>4</v>
      </c>
      <c r="H4" s="11">
        <v>5</v>
      </c>
      <c r="I4" s="11">
        <v>112.17475</v>
      </c>
      <c r="J4" s="11">
        <v>12.7941</v>
      </c>
      <c r="L4" s="2" t="s">
        <v>56</v>
      </c>
      <c r="M4" s="11" t="s">
        <v>59</v>
      </c>
      <c r="N4" s="2">
        <f t="shared" si="0"/>
        <v>30</v>
      </c>
      <c r="O4" s="18">
        <v>31</v>
      </c>
      <c r="P4" s="2">
        <v>2256</v>
      </c>
      <c r="Q4" s="18">
        <v>37</v>
      </c>
      <c r="R4" s="5"/>
      <c r="S4" s="11">
        <v>2155</v>
      </c>
      <c r="T4" s="14">
        <v>2345</v>
      </c>
      <c r="U4" s="2" t="s">
        <v>58</v>
      </c>
      <c r="W4" s="5"/>
    </row>
    <row r="5" spans="3:23" ht="15">
      <c r="C5" s="11">
        <v>6</v>
      </c>
      <c r="D5" s="11">
        <v>191.12875</v>
      </c>
      <c r="E5" s="11">
        <v>7.17939</v>
      </c>
      <c r="G5" s="11">
        <v>6</v>
      </c>
      <c r="H5" s="11">
        <v>7</v>
      </c>
      <c r="I5" s="11">
        <v>191.12875</v>
      </c>
      <c r="J5" s="11">
        <v>13.035</v>
      </c>
      <c r="L5" s="2" t="s">
        <v>56</v>
      </c>
      <c r="M5" s="16" t="s">
        <v>60</v>
      </c>
      <c r="N5" s="2">
        <f t="shared" si="0"/>
        <v>40</v>
      </c>
      <c r="O5" s="18">
        <v>41</v>
      </c>
      <c r="P5" s="2">
        <v>2411</v>
      </c>
      <c r="Q5" s="18">
        <v>37</v>
      </c>
      <c r="R5" s="5"/>
      <c r="S5" s="11">
        <v>2346</v>
      </c>
      <c r="T5" s="14">
        <v>2699</v>
      </c>
      <c r="U5" s="2" t="s">
        <v>58</v>
      </c>
      <c r="W5" s="5"/>
    </row>
    <row r="6" spans="3:23" ht="15">
      <c r="C6" s="11">
        <v>8</v>
      </c>
      <c r="D6" s="11">
        <v>270.08275</v>
      </c>
      <c r="E6" s="11">
        <v>4.64877</v>
      </c>
      <c r="G6" s="11">
        <v>8</v>
      </c>
      <c r="H6" s="11">
        <v>9</v>
      </c>
      <c r="I6" s="11">
        <v>270.08275</v>
      </c>
      <c r="J6" s="11">
        <v>12.5712</v>
      </c>
      <c r="L6" s="2" t="s">
        <v>29</v>
      </c>
      <c r="M6" s="16" t="s">
        <v>61</v>
      </c>
      <c r="N6" s="2">
        <f t="shared" si="0"/>
        <v>63</v>
      </c>
      <c r="O6" s="17">
        <v>64</v>
      </c>
      <c r="P6" s="2">
        <v>5080</v>
      </c>
      <c r="Q6" s="18">
        <v>40</v>
      </c>
      <c r="R6" s="19"/>
      <c r="S6" s="11">
        <v>5736</v>
      </c>
      <c r="T6" s="14">
        <v>5915</v>
      </c>
      <c r="U6" s="2" t="s">
        <v>62</v>
      </c>
      <c r="W6" s="5"/>
    </row>
    <row r="7" spans="3:23" ht="15">
      <c r="C7" s="11">
        <v>10</v>
      </c>
      <c r="D7" s="11">
        <v>349.03675</v>
      </c>
      <c r="E7" s="11">
        <v>7.73732</v>
      </c>
      <c r="G7" s="11">
        <v>10</v>
      </c>
      <c r="H7" s="11">
        <v>11</v>
      </c>
      <c r="I7" s="11">
        <v>349.03675</v>
      </c>
      <c r="J7" s="11">
        <v>13.1512</v>
      </c>
      <c r="L7" s="2" t="s">
        <v>56</v>
      </c>
      <c r="M7" s="11" t="s">
        <v>63</v>
      </c>
      <c r="N7" s="2">
        <f t="shared" si="0"/>
        <v>72</v>
      </c>
      <c r="O7" s="17">
        <v>73</v>
      </c>
      <c r="P7" s="2">
        <v>4640</v>
      </c>
      <c r="Q7" s="18">
        <v>38</v>
      </c>
      <c r="R7" s="19"/>
      <c r="S7" s="11">
        <v>5301</v>
      </c>
      <c r="T7" s="14">
        <v>5566</v>
      </c>
      <c r="U7" s="2" t="s">
        <v>58</v>
      </c>
      <c r="W7" s="5"/>
    </row>
    <row r="8" spans="3:23" ht="15">
      <c r="C8" s="11">
        <v>12</v>
      </c>
      <c r="D8" s="11">
        <v>427.99075</v>
      </c>
      <c r="E8" s="11">
        <v>7.95069</v>
      </c>
      <c r="G8" s="11">
        <v>12</v>
      </c>
      <c r="H8" s="11">
        <v>13</v>
      </c>
      <c r="I8" s="11">
        <v>427.99075</v>
      </c>
      <c r="J8" s="11">
        <v>12.4379</v>
      </c>
      <c r="L8" s="2" t="s">
        <v>29</v>
      </c>
      <c r="M8" s="16" t="s">
        <v>64</v>
      </c>
      <c r="N8" s="2">
        <f t="shared" si="0"/>
        <v>99</v>
      </c>
      <c r="O8" s="17">
        <v>100</v>
      </c>
      <c r="P8" s="2">
        <v>3590</v>
      </c>
      <c r="Q8" s="18">
        <v>40</v>
      </c>
      <c r="R8" s="5"/>
      <c r="S8" s="11">
        <v>3728</v>
      </c>
      <c r="T8" s="14">
        <v>4066</v>
      </c>
      <c r="U8" s="2" t="s">
        <v>62</v>
      </c>
      <c r="W8" s="5"/>
    </row>
    <row r="9" spans="3:23" ht="15">
      <c r="C9" s="11">
        <v>14</v>
      </c>
      <c r="D9" s="11">
        <v>506.94475</v>
      </c>
      <c r="E9" s="11">
        <v>8.46006</v>
      </c>
      <c r="G9" s="11">
        <v>16</v>
      </c>
      <c r="H9" s="11">
        <v>17</v>
      </c>
      <c r="I9" s="11">
        <v>585.89875</v>
      </c>
      <c r="J9" s="11">
        <v>12.8971</v>
      </c>
      <c r="L9" s="2" t="s">
        <v>56</v>
      </c>
      <c r="M9" s="11" t="s">
        <v>65</v>
      </c>
      <c r="N9" s="2">
        <f t="shared" si="0"/>
        <v>100</v>
      </c>
      <c r="O9" s="17">
        <v>101</v>
      </c>
      <c r="P9" s="2">
        <v>3571</v>
      </c>
      <c r="Q9" s="18">
        <v>40</v>
      </c>
      <c r="R9" s="5"/>
      <c r="S9" s="11">
        <v>3723</v>
      </c>
      <c r="T9" s="14">
        <v>3979</v>
      </c>
      <c r="U9" s="2" t="s">
        <v>58</v>
      </c>
      <c r="V9" s="2" t="s">
        <v>66</v>
      </c>
      <c r="W9" s="5" t="s">
        <v>67</v>
      </c>
    </row>
    <row r="10" spans="3:23" ht="15">
      <c r="C10" s="11">
        <v>16</v>
      </c>
      <c r="D10" s="11">
        <v>585.89875</v>
      </c>
      <c r="E10" s="11">
        <v>6.61093</v>
      </c>
      <c r="G10" s="11">
        <v>24</v>
      </c>
      <c r="H10" s="11">
        <v>25</v>
      </c>
      <c r="I10" s="11">
        <v>901.71475</v>
      </c>
      <c r="J10" s="11">
        <v>13.6574</v>
      </c>
      <c r="L10" s="2" t="s">
        <v>56</v>
      </c>
      <c r="M10" s="11" t="s">
        <v>68</v>
      </c>
      <c r="N10" s="2">
        <f t="shared" si="0"/>
        <v>128</v>
      </c>
      <c r="O10" s="17">
        <v>129</v>
      </c>
      <c r="P10" s="2">
        <v>5555</v>
      </c>
      <c r="Q10" s="18">
        <v>38</v>
      </c>
      <c r="R10" s="5"/>
      <c r="S10" s="11">
        <v>6290</v>
      </c>
      <c r="T10" s="14">
        <v>6406</v>
      </c>
      <c r="U10" s="2" t="s">
        <v>58</v>
      </c>
      <c r="V10" s="2" t="s">
        <v>66</v>
      </c>
      <c r="W10" s="5" t="s">
        <v>67</v>
      </c>
    </row>
    <row r="11" spans="3:23" ht="15">
      <c r="C11" s="11">
        <v>18</v>
      </c>
      <c r="D11" s="11">
        <v>664.85275</v>
      </c>
      <c r="E11" s="11">
        <v>7.41871</v>
      </c>
      <c r="G11" s="11">
        <v>32</v>
      </c>
      <c r="H11" s="11">
        <v>33</v>
      </c>
      <c r="I11" s="11">
        <v>1217.53075</v>
      </c>
      <c r="J11" s="11">
        <v>13.2811</v>
      </c>
      <c r="L11" s="2" t="s">
        <v>56</v>
      </c>
      <c r="M11" s="16" t="s">
        <v>69</v>
      </c>
      <c r="N11" s="2">
        <f t="shared" si="0"/>
        <v>152</v>
      </c>
      <c r="O11" s="17">
        <v>153</v>
      </c>
      <c r="P11" s="2">
        <v>6878</v>
      </c>
      <c r="Q11" s="18">
        <v>39</v>
      </c>
      <c r="R11" s="5"/>
      <c r="S11" s="11">
        <v>7620</v>
      </c>
      <c r="T11" s="14">
        <v>7794</v>
      </c>
      <c r="U11" s="2" t="s">
        <v>58</v>
      </c>
      <c r="V11" s="2" t="s">
        <v>66</v>
      </c>
      <c r="W11" s="5" t="s">
        <v>67</v>
      </c>
    </row>
    <row r="12" spans="3:23" ht="15">
      <c r="C12" s="11">
        <v>20</v>
      </c>
      <c r="D12" s="11">
        <v>743.80675</v>
      </c>
      <c r="E12" s="11">
        <v>7.04423</v>
      </c>
      <c r="G12" s="11">
        <v>40</v>
      </c>
      <c r="H12" s="11">
        <v>41</v>
      </c>
      <c r="I12" s="11">
        <v>1533.34675</v>
      </c>
      <c r="J12" s="11">
        <v>12.6582</v>
      </c>
      <c r="L12" s="2" t="s">
        <v>56</v>
      </c>
      <c r="M12" s="16" t="s">
        <v>70</v>
      </c>
      <c r="N12" s="2">
        <f t="shared" si="0"/>
        <v>172</v>
      </c>
      <c r="O12" s="18">
        <v>173</v>
      </c>
      <c r="P12" s="2">
        <v>7039</v>
      </c>
      <c r="Q12" s="18">
        <v>39</v>
      </c>
      <c r="R12" s="5"/>
      <c r="S12" s="11">
        <v>7791</v>
      </c>
      <c r="T12" s="14">
        <v>7954</v>
      </c>
      <c r="U12" s="2" t="s">
        <v>58</v>
      </c>
      <c r="V12" s="2" t="s">
        <v>66</v>
      </c>
      <c r="W12" s="5" t="s">
        <v>67</v>
      </c>
    </row>
    <row r="13" spans="3:23" ht="15">
      <c r="C13" s="11">
        <v>22</v>
      </c>
      <c r="D13" s="11">
        <v>822.76075</v>
      </c>
      <c r="E13" s="11">
        <v>7.60051</v>
      </c>
      <c r="G13" s="11">
        <v>48</v>
      </c>
      <c r="H13" s="11">
        <v>49</v>
      </c>
      <c r="I13" s="11">
        <v>1849.16275</v>
      </c>
      <c r="J13" s="11">
        <v>12.5817</v>
      </c>
      <c r="L13" s="2" t="s">
        <v>29</v>
      </c>
      <c r="M13" s="16" t="s">
        <v>71</v>
      </c>
      <c r="N13" s="2">
        <f t="shared" si="0"/>
        <v>179</v>
      </c>
      <c r="O13" s="18">
        <v>180</v>
      </c>
      <c r="P13" s="2">
        <v>5460</v>
      </c>
      <c r="Q13" s="18">
        <v>40</v>
      </c>
      <c r="R13" s="5"/>
      <c r="S13" s="11">
        <v>6185</v>
      </c>
      <c r="T13" s="14">
        <v>6317</v>
      </c>
      <c r="U13" s="2" t="s">
        <v>62</v>
      </c>
      <c r="V13" s="2" t="s">
        <v>66</v>
      </c>
      <c r="W13" s="5" t="s">
        <v>67</v>
      </c>
    </row>
    <row r="14" spans="3:23" ht="15">
      <c r="C14" s="11">
        <v>24</v>
      </c>
      <c r="D14" s="11">
        <v>901.71475</v>
      </c>
      <c r="E14" s="11">
        <v>7.98991</v>
      </c>
      <c r="G14" s="11">
        <v>52</v>
      </c>
      <c r="H14" s="11">
        <v>53</v>
      </c>
      <c r="I14" s="11">
        <v>2007.07075</v>
      </c>
      <c r="J14" s="11">
        <v>12.8562</v>
      </c>
      <c r="L14" s="2" t="s">
        <v>56</v>
      </c>
      <c r="M14" s="11" t="s">
        <v>72</v>
      </c>
      <c r="N14" s="2">
        <f t="shared" si="0"/>
        <v>200</v>
      </c>
      <c r="O14" s="18">
        <v>201</v>
      </c>
      <c r="P14" s="2">
        <v>7304</v>
      </c>
      <c r="Q14" s="18">
        <v>37</v>
      </c>
      <c r="R14" s="5"/>
      <c r="S14" s="11">
        <v>8023</v>
      </c>
      <c r="T14" s="14">
        <v>8180</v>
      </c>
      <c r="U14" s="2" t="s">
        <v>58</v>
      </c>
      <c r="V14" s="2" t="s">
        <v>66</v>
      </c>
      <c r="W14" s="5" t="s">
        <v>67</v>
      </c>
    </row>
    <row r="15" spans="3:23" ht="15">
      <c r="C15" s="11">
        <v>26</v>
      </c>
      <c r="D15" s="11">
        <v>980.66875</v>
      </c>
      <c r="E15" s="11">
        <v>9.12075</v>
      </c>
      <c r="G15" s="11">
        <v>56</v>
      </c>
      <c r="H15" s="11">
        <v>57</v>
      </c>
      <c r="I15" s="11">
        <v>2164.97875</v>
      </c>
      <c r="J15" s="11">
        <v>13.0279</v>
      </c>
      <c r="L15" s="2" t="s">
        <v>29</v>
      </c>
      <c r="M15" s="16" t="s">
        <v>73</v>
      </c>
      <c r="N15" s="2">
        <f t="shared" si="0"/>
        <v>223</v>
      </c>
      <c r="O15" s="18">
        <v>224</v>
      </c>
      <c r="P15" s="2">
        <v>6250</v>
      </c>
      <c r="Q15" s="18">
        <v>40</v>
      </c>
      <c r="R15" s="5"/>
      <c r="S15" s="11">
        <v>7020</v>
      </c>
      <c r="T15" s="14">
        <v>7265</v>
      </c>
      <c r="U15" s="2" t="s">
        <v>62</v>
      </c>
      <c r="V15" s="2" t="s">
        <v>66</v>
      </c>
      <c r="W15" s="5" t="s">
        <v>67</v>
      </c>
    </row>
    <row r="16" spans="3:23" ht="15">
      <c r="C16" s="11">
        <v>28</v>
      </c>
      <c r="D16" s="11">
        <v>1059.62275</v>
      </c>
      <c r="E16" s="11">
        <v>9.47887</v>
      </c>
      <c r="G16" s="11">
        <v>64</v>
      </c>
      <c r="H16" s="11">
        <v>65</v>
      </c>
      <c r="I16" s="11">
        <v>2480.79475</v>
      </c>
      <c r="J16" s="11">
        <v>12.81</v>
      </c>
      <c r="L16" s="2" t="s">
        <v>56</v>
      </c>
      <c r="M16" s="16" t="s">
        <v>74</v>
      </c>
      <c r="N16" s="2">
        <f t="shared" si="0"/>
        <v>228</v>
      </c>
      <c r="O16" s="18">
        <v>229</v>
      </c>
      <c r="P16" s="2">
        <v>8661</v>
      </c>
      <c r="Q16" s="18">
        <v>44</v>
      </c>
      <c r="R16" s="5"/>
      <c r="S16" s="11">
        <v>9536</v>
      </c>
      <c r="T16" s="14">
        <v>9733</v>
      </c>
      <c r="U16" s="2" t="s">
        <v>58</v>
      </c>
      <c r="V16" s="2" t="s">
        <v>66</v>
      </c>
      <c r="W16" s="5" t="s">
        <v>67</v>
      </c>
    </row>
    <row r="17" spans="3:23" ht="15">
      <c r="C17" s="11">
        <v>30</v>
      </c>
      <c r="D17" s="11">
        <v>1138.57675</v>
      </c>
      <c r="E17" s="11">
        <v>7.42457</v>
      </c>
      <c r="G17" s="11">
        <v>72</v>
      </c>
      <c r="H17" s="11">
        <v>73</v>
      </c>
      <c r="I17" s="11">
        <v>2796.61075</v>
      </c>
      <c r="J17" s="11">
        <v>12.9097</v>
      </c>
      <c r="L17" s="2" t="s">
        <v>29</v>
      </c>
      <c r="M17" s="16" t="s">
        <v>75</v>
      </c>
      <c r="N17" s="2">
        <f t="shared" si="0"/>
        <v>239</v>
      </c>
      <c r="O17" s="18">
        <v>240</v>
      </c>
      <c r="P17" s="2">
        <v>6780</v>
      </c>
      <c r="Q17" s="18">
        <v>50</v>
      </c>
      <c r="R17" s="5"/>
      <c r="S17" s="11">
        <v>7523</v>
      </c>
      <c r="T17" s="14">
        <v>7700</v>
      </c>
      <c r="U17" s="2" t="s">
        <v>62</v>
      </c>
      <c r="V17" s="2" t="s">
        <v>66</v>
      </c>
      <c r="W17" s="5" t="s">
        <v>67</v>
      </c>
    </row>
    <row r="18" spans="3:23" ht="15">
      <c r="C18" s="11">
        <v>32</v>
      </c>
      <c r="D18" s="11">
        <v>1217.53075</v>
      </c>
      <c r="E18" s="11">
        <v>6.81353</v>
      </c>
      <c r="G18" s="11">
        <v>80</v>
      </c>
      <c r="H18" s="11">
        <v>81</v>
      </c>
      <c r="I18" s="11">
        <v>3112.42675</v>
      </c>
      <c r="J18" s="11">
        <v>12.4543</v>
      </c>
      <c r="L18" s="2" t="s">
        <v>56</v>
      </c>
      <c r="M18" s="16" t="s">
        <v>76</v>
      </c>
      <c r="N18" s="2">
        <f t="shared" si="0"/>
        <v>254</v>
      </c>
      <c r="O18" s="18">
        <v>255</v>
      </c>
      <c r="P18" s="2">
        <v>10212</v>
      </c>
      <c r="Q18" s="18">
        <v>45</v>
      </c>
      <c r="R18" s="5"/>
      <c r="S18" s="11">
        <v>11755</v>
      </c>
      <c r="T18" s="14">
        <v>12086</v>
      </c>
      <c r="U18" s="2" t="s">
        <v>58</v>
      </c>
      <c r="V18" s="2" t="s">
        <v>66</v>
      </c>
      <c r="W18" s="5" t="s">
        <v>67</v>
      </c>
    </row>
    <row r="19" spans="3:23" ht="15">
      <c r="C19" s="11">
        <v>34</v>
      </c>
      <c r="D19" s="11">
        <v>1296.48475</v>
      </c>
      <c r="E19" s="11">
        <v>8.09591</v>
      </c>
      <c r="G19" s="11">
        <v>88</v>
      </c>
      <c r="H19" s="11">
        <v>89</v>
      </c>
      <c r="I19" s="11">
        <v>3428.24275</v>
      </c>
      <c r="J19" s="11">
        <v>12.697</v>
      </c>
      <c r="L19" s="2" t="s">
        <v>56</v>
      </c>
      <c r="M19" s="16" t="s">
        <v>77</v>
      </c>
      <c r="N19" s="2">
        <f t="shared" si="0"/>
        <v>284</v>
      </c>
      <c r="O19" s="18">
        <v>285</v>
      </c>
      <c r="P19" s="2">
        <v>9738</v>
      </c>
      <c r="Q19" s="18">
        <v>43</v>
      </c>
      <c r="R19" s="5"/>
      <c r="S19" s="11">
        <v>10906</v>
      </c>
      <c r="T19" s="14">
        <v>11242</v>
      </c>
      <c r="U19" s="2" t="s">
        <v>58</v>
      </c>
      <c r="W19" s="5"/>
    </row>
    <row r="20" spans="3:23" ht="15">
      <c r="C20" s="11">
        <v>36</v>
      </c>
      <c r="D20" s="11">
        <v>1375.43875</v>
      </c>
      <c r="E20" s="11">
        <v>8.47913</v>
      </c>
      <c r="G20" s="11">
        <v>96</v>
      </c>
      <c r="H20" s="11">
        <v>97</v>
      </c>
      <c r="I20" s="11">
        <v>3744.05875</v>
      </c>
      <c r="J20" s="11">
        <v>12.6347</v>
      </c>
      <c r="L20" s="2" t="s">
        <v>29</v>
      </c>
      <c r="M20" s="16" t="s">
        <v>78</v>
      </c>
      <c r="N20" s="2">
        <f t="shared" si="0"/>
        <v>289</v>
      </c>
      <c r="O20" s="18">
        <v>290</v>
      </c>
      <c r="P20" s="2">
        <v>9440</v>
      </c>
      <c r="Q20" s="18">
        <v>50</v>
      </c>
      <c r="R20" s="5"/>
      <c r="S20" s="11">
        <v>10520</v>
      </c>
      <c r="T20" s="14">
        <v>11063</v>
      </c>
      <c r="U20" s="2" t="s">
        <v>62</v>
      </c>
      <c r="V20" s="2" t="s">
        <v>66</v>
      </c>
      <c r="W20" s="5" t="s">
        <v>67</v>
      </c>
    </row>
    <row r="21" spans="3:23" ht="15">
      <c r="C21" s="11">
        <v>38</v>
      </c>
      <c r="D21" s="11">
        <v>1454.39275</v>
      </c>
      <c r="E21" s="11">
        <v>8.48712</v>
      </c>
      <c r="G21" s="11">
        <v>104</v>
      </c>
      <c r="H21" s="11">
        <v>105</v>
      </c>
      <c r="I21" s="11">
        <v>4005.53966701892</v>
      </c>
      <c r="J21" s="11">
        <v>12.723700000000001</v>
      </c>
      <c r="L21" s="2" t="s">
        <v>29</v>
      </c>
      <c r="M21" s="16" t="s">
        <v>79</v>
      </c>
      <c r="N21" s="2">
        <f t="shared" si="0"/>
        <v>297</v>
      </c>
      <c r="O21" s="18">
        <v>298</v>
      </c>
      <c r="P21" s="2">
        <v>9200</v>
      </c>
      <c r="Q21" s="18">
        <v>50</v>
      </c>
      <c r="R21" s="5"/>
      <c r="S21" s="11">
        <v>10245</v>
      </c>
      <c r="T21" s="14">
        <v>10500</v>
      </c>
      <c r="U21" s="2" t="s">
        <v>62</v>
      </c>
      <c r="V21" s="2" t="s">
        <v>66</v>
      </c>
      <c r="W21" s="5" t="s">
        <v>67</v>
      </c>
    </row>
    <row r="22" spans="3:23" ht="15">
      <c r="C22" s="11">
        <v>40</v>
      </c>
      <c r="D22" s="11">
        <v>1533.34675</v>
      </c>
      <c r="E22" s="11">
        <v>7.65606</v>
      </c>
      <c r="G22" s="11">
        <v>114</v>
      </c>
      <c r="H22" s="11">
        <v>115</v>
      </c>
      <c r="I22" s="11">
        <v>4291.70966701892</v>
      </c>
      <c r="J22" s="11">
        <v>13.0165</v>
      </c>
      <c r="L22" s="2" t="s">
        <v>56</v>
      </c>
      <c r="M22" s="16" t="s">
        <v>80</v>
      </c>
      <c r="N22" s="2">
        <f t="shared" si="0"/>
        <v>300</v>
      </c>
      <c r="O22" s="18">
        <v>301</v>
      </c>
      <c r="P22" s="2">
        <v>10213</v>
      </c>
      <c r="Q22" s="18">
        <v>45</v>
      </c>
      <c r="R22" s="5"/>
      <c r="S22" s="11">
        <v>11756</v>
      </c>
      <c r="T22" s="14">
        <v>12087</v>
      </c>
      <c r="U22" s="2" t="s">
        <v>58</v>
      </c>
      <c r="V22" s="2" t="s">
        <v>66</v>
      </c>
      <c r="W22" s="5" t="s">
        <v>67</v>
      </c>
    </row>
    <row r="23" spans="3:23" ht="15">
      <c r="C23" s="11">
        <v>42</v>
      </c>
      <c r="D23" s="11">
        <v>1612.30075</v>
      </c>
      <c r="E23" s="11">
        <v>7.1569</v>
      </c>
      <c r="G23" s="11">
        <v>130</v>
      </c>
      <c r="H23" s="11">
        <v>131</v>
      </c>
      <c r="I23" s="11">
        <v>4749.58166701893</v>
      </c>
      <c r="J23" s="11">
        <v>13.9396</v>
      </c>
      <c r="L23" s="2" t="s">
        <v>56</v>
      </c>
      <c r="M23" s="16" t="s">
        <v>81</v>
      </c>
      <c r="N23" s="2">
        <f t="shared" si="0"/>
        <v>314</v>
      </c>
      <c r="O23" s="18">
        <v>315</v>
      </c>
      <c r="P23" s="2">
        <v>10610</v>
      </c>
      <c r="Q23" s="18">
        <v>44</v>
      </c>
      <c r="R23" s="5"/>
      <c r="S23" s="5">
        <v>12427</v>
      </c>
      <c r="T23" s="5">
        <v>12664</v>
      </c>
      <c r="U23" s="2" t="s">
        <v>58</v>
      </c>
      <c r="W23" s="5"/>
    </row>
    <row r="24" spans="3:23" ht="15">
      <c r="C24" s="11">
        <v>44</v>
      </c>
      <c r="D24" s="11">
        <v>1691.25475</v>
      </c>
      <c r="E24" s="11">
        <v>8.7394</v>
      </c>
      <c r="G24" s="11">
        <v>144</v>
      </c>
      <c r="H24" s="11">
        <v>145</v>
      </c>
      <c r="I24" s="11">
        <v>5150.21966701893</v>
      </c>
      <c r="J24" s="11">
        <v>13.365</v>
      </c>
      <c r="M24" s="16"/>
      <c r="Q24" s="5"/>
      <c r="R24" s="5"/>
      <c r="S24" s="5"/>
      <c r="T24" s="5"/>
      <c r="U24" s="5"/>
      <c r="V24" s="5"/>
      <c r="W24" s="5"/>
    </row>
    <row r="25" spans="3:23" ht="15">
      <c r="C25" s="11">
        <v>46</v>
      </c>
      <c r="D25" s="11">
        <v>1770.20875</v>
      </c>
      <c r="E25" s="11">
        <v>8.51377</v>
      </c>
      <c r="G25" s="11">
        <v>160</v>
      </c>
      <c r="H25" s="11">
        <v>161</v>
      </c>
      <c r="I25" s="11">
        <v>5608.09166701893</v>
      </c>
      <c r="J25" s="11">
        <v>12.5295</v>
      </c>
      <c r="M25" s="16"/>
      <c r="Q25" s="5"/>
      <c r="R25" s="11"/>
      <c r="S25" s="5"/>
      <c r="T25" s="5"/>
      <c r="U25" s="5"/>
      <c r="V25" s="5"/>
      <c r="W25" s="5"/>
    </row>
    <row r="26" spans="3:23" ht="15">
      <c r="C26" s="11">
        <v>48</v>
      </c>
      <c r="D26" s="11">
        <v>1849.16275</v>
      </c>
      <c r="E26" s="11">
        <v>8.0084</v>
      </c>
      <c r="G26" s="11">
        <v>176</v>
      </c>
      <c r="H26" s="11">
        <v>177</v>
      </c>
      <c r="I26" s="11">
        <v>6065.96366701894</v>
      </c>
      <c r="J26" s="11">
        <v>13.4495</v>
      </c>
      <c r="M26" s="5"/>
      <c r="Q26" s="5"/>
      <c r="R26" s="11"/>
      <c r="S26" s="5"/>
      <c r="T26" s="5"/>
      <c r="U26" s="5"/>
      <c r="V26" s="5"/>
      <c r="W26" s="5"/>
    </row>
    <row r="27" spans="3:16" ht="15">
      <c r="C27" s="11">
        <v>50</v>
      </c>
      <c r="D27" s="11">
        <v>1928.11675</v>
      </c>
      <c r="E27" s="11">
        <v>8.30959</v>
      </c>
      <c r="G27" s="11">
        <v>190</v>
      </c>
      <c r="H27" s="11">
        <v>191</v>
      </c>
      <c r="I27" s="11">
        <v>6430.72510744643</v>
      </c>
      <c r="J27" s="11">
        <v>13.4208</v>
      </c>
      <c r="N27" s="5"/>
      <c r="O27" s="5"/>
      <c r="P27" s="5"/>
    </row>
    <row r="28" spans="3:16" ht="15">
      <c r="C28" s="11">
        <v>52</v>
      </c>
      <c r="D28" s="11">
        <v>2007.07075</v>
      </c>
      <c r="E28" s="11">
        <v>8.61161</v>
      </c>
      <c r="G28" s="11">
        <v>208</v>
      </c>
      <c r="H28" s="11">
        <v>209</v>
      </c>
      <c r="I28" s="11">
        <v>6887.06110744643</v>
      </c>
      <c r="J28" s="11">
        <v>13.1355</v>
      </c>
      <c r="N28" s="5"/>
      <c r="O28" s="5"/>
      <c r="P28" s="5"/>
    </row>
    <row r="29" spans="3:16" ht="15">
      <c r="C29" s="11">
        <v>54</v>
      </c>
      <c r="D29" s="11">
        <v>2086.02475</v>
      </c>
      <c r="E29" s="11">
        <v>10.1047</v>
      </c>
      <c r="G29" s="11">
        <v>216</v>
      </c>
      <c r="H29" s="11">
        <v>217</v>
      </c>
      <c r="I29" s="11">
        <v>7089.87710744642</v>
      </c>
      <c r="J29" s="11">
        <v>14.0631</v>
      </c>
      <c r="N29" s="5"/>
      <c r="O29" s="5"/>
      <c r="P29" s="5"/>
    </row>
    <row r="30" spans="3:13" ht="15">
      <c r="C30" s="11">
        <v>56</v>
      </c>
      <c r="D30" s="11">
        <v>2164.97875</v>
      </c>
      <c r="E30" s="11">
        <v>8.28171</v>
      </c>
      <c r="G30" s="11">
        <v>224</v>
      </c>
      <c r="H30" s="11">
        <v>225</v>
      </c>
      <c r="I30" s="11">
        <v>7301.78763281156</v>
      </c>
      <c r="J30" s="11">
        <v>13.1482</v>
      </c>
      <c r="M30" s="5" t="s">
        <v>40</v>
      </c>
    </row>
    <row r="31" spans="3:13" ht="15">
      <c r="C31" s="11">
        <v>58</v>
      </c>
      <c r="D31" s="11">
        <v>2243.93275</v>
      </c>
      <c r="E31" s="11">
        <v>8.28295</v>
      </c>
      <c r="G31" s="11">
        <v>232</v>
      </c>
      <c r="H31" s="11">
        <v>233</v>
      </c>
      <c r="I31" s="11">
        <v>7577.49163281156</v>
      </c>
      <c r="J31" s="11">
        <v>14.3542</v>
      </c>
      <c r="M31" s="5" t="s">
        <v>82</v>
      </c>
    </row>
    <row r="32" spans="3:10" ht="15">
      <c r="C32" s="11">
        <v>60</v>
      </c>
      <c r="D32" s="11">
        <v>2322.88675</v>
      </c>
      <c r="E32" s="11">
        <v>8.58455</v>
      </c>
      <c r="G32" s="11">
        <v>240</v>
      </c>
      <c r="H32" s="11">
        <v>241</v>
      </c>
      <c r="I32" s="11">
        <v>7865.42140175941</v>
      </c>
      <c r="J32" s="11">
        <v>13.3081</v>
      </c>
    </row>
    <row r="33" spans="3:10" ht="15">
      <c r="C33" s="11">
        <v>62</v>
      </c>
      <c r="D33" s="11">
        <v>2401.84075</v>
      </c>
      <c r="E33" s="11">
        <v>8.65455</v>
      </c>
      <c r="G33" s="11">
        <v>248</v>
      </c>
      <c r="H33" s="11">
        <v>249</v>
      </c>
      <c r="I33" s="11">
        <v>8238.94940175941</v>
      </c>
      <c r="J33" s="11">
        <v>15.2358</v>
      </c>
    </row>
    <row r="34" spans="3:10" ht="15">
      <c r="C34" s="11">
        <v>64</v>
      </c>
      <c r="D34" s="11">
        <v>2480.79475</v>
      </c>
      <c r="E34" s="11">
        <v>9.44112</v>
      </c>
      <c r="G34" s="11">
        <v>256</v>
      </c>
      <c r="H34" s="11">
        <v>257</v>
      </c>
      <c r="I34" s="11">
        <v>8612.47740175942</v>
      </c>
      <c r="J34" s="11">
        <v>15.3592</v>
      </c>
    </row>
    <row r="35" spans="3:10" ht="15">
      <c r="C35" s="11">
        <v>66</v>
      </c>
      <c r="D35" s="11">
        <v>2559.74875</v>
      </c>
      <c r="E35" s="11">
        <v>8.71161</v>
      </c>
      <c r="G35" s="11">
        <v>264</v>
      </c>
      <c r="H35" s="11">
        <v>265</v>
      </c>
      <c r="I35" s="11">
        <v>8986.00540175942</v>
      </c>
      <c r="J35" s="11">
        <v>14.9671</v>
      </c>
    </row>
    <row r="36" spans="3:10" ht="15">
      <c r="C36" s="11">
        <v>68</v>
      </c>
      <c r="D36" s="11">
        <v>2638.70275</v>
      </c>
      <c r="E36" s="11">
        <v>8.90375</v>
      </c>
      <c r="G36" s="11">
        <v>288</v>
      </c>
      <c r="H36" s="11">
        <v>289</v>
      </c>
      <c r="I36" s="11">
        <v>10106.5894017594</v>
      </c>
      <c r="J36" s="11">
        <v>14.0848</v>
      </c>
    </row>
    <row r="37" spans="3:10" ht="15">
      <c r="C37" s="11">
        <v>70</v>
      </c>
      <c r="D37" s="11">
        <v>2717.65675</v>
      </c>
      <c r="E37" s="11">
        <v>8.56409</v>
      </c>
      <c r="G37" s="11">
        <v>296</v>
      </c>
      <c r="H37" s="11">
        <v>297</v>
      </c>
      <c r="I37" s="11">
        <v>10503.1286335457</v>
      </c>
      <c r="J37" s="11">
        <v>16.001</v>
      </c>
    </row>
    <row r="38" spans="3:10" ht="15">
      <c r="C38" s="11">
        <v>72</v>
      </c>
      <c r="D38" s="11">
        <v>2796.61075</v>
      </c>
      <c r="E38" s="11">
        <v>9.6236</v>
      </c>
      <c r="G38" s="11">
        <v>304</v>
      </c>
      <c r="H38" s="11">
        <v>305</v>
      </c>
      <c r="I38" s="11">
        <v>10902.953548964</v>
      </c>
      <c r="J38" s="11">
        <v>15.6728</v>
      </c>
    </row>
    <row r="39" spans="3:10" ht="15">
      <c r="C39" s="11">
        <v>74</v>
      </c>
      <c r="D39" s="11">
        <v>2875.56475</v>
      </c>
      <c r="E39" s="11">
        <v>8.5401</v>
      </c>
      <c r="G39" s="11">
        <v>312</v>
      </c>
      <c r="H39" s="11">
        <v>313</v>
      </c>
      <c r="I39" s="11">
        <v>11302.777548964</v>
      </c>
      <c r="J39" s="11">
        <v>16.541</v>
      </c>
    </row>
    <row r="40" spans="3:10" ht="15">
      <c r="C40" s="11">
        <v>76</v>
      </c>
      <c r="D40" s="11">
        <v>2954.51875</v>
      </c>
      <c r="E40" s="11">
        <v>9.95023</v>
      </c>
      <c r="G40" s="11">
        <v>316</v>
      </c>
      <c r="H40" s="11">
        <v>317</v>
      </c>
      <c r="I40" s="11">
        <v>11502.689548964</v>
      </c>
      <c r="J40" s="11">
        <v>15.3776</v>
      </c>
    </row>
    <row r="41" spans="3:5" ht="15">
      <c r="C41" s="11">
        <v>78</v>
      </c>
      <c r="D41" s="11">
        <v>3033.47275</v>
      </c>
      <c r="E41" s="11">
        <v>9.42012</v>
      </c>
    </row>
    <row r="42" spans="3:5" ht="15">
      <c r="C42" s="11">
        <v>80</v>
      </c>
      <c r="D42" s="11">
        <v>3112.42675</v>
      </c>
      <c r="E42" s="11">
        <v>8.69347</v>
      </c>
    </row>
    <row r="43" spans="3:5" ht="15">
      <c r="C43" s="11">
        <v>84</v>
      </c>
      <c r="D43" s="11">
        <v>3270.33475</v>
      </c>
      <c r="E43" s="11">
        <v>8.27559</v>
      </c>
    </row>
    <row r="44" spans="3:5" ht="15">
      <c r="C44" s="11">
        <v>88</v>
      </c>
      <c r="D44" s="11">
        <v>3428.24275</v>
      </c>
      <c r="E44" s="11">
        <v>9.80925</v>
      </c>
    </row>
    <row r="45" spans="3:5" ht="15">
      <c r="C45" s="11">
        <v>92</v>
      </c>
      <c r="D45" s="11">
        <v>3586.15075</v>
      </c>
      <c r="E45" s="11">
        <v>10.6778</v>
      </c>
    </row>
    <row r="46" spans="3:5" ht="15">
      <c r="C46" s="11">
        <v>96</v>
      </c>
      <c r="D46" s="11">
        <v>3744.05875</v>
      </c>
      <c r="E46" s="11">
        <v>11.2286</v>
      </c>
    </row>
    <row r="47" spans="3:5" ht="15">
      <c r="C47" s="11">
        <v>100</v>
      </c>
      <c r="D47" s="11">
        <v>3891.07166701892</v>
      </c>
      <c r="E47" s="11">
        <v>10.2435</v>
      </c>
    </row>
    <row r="48" spans="3:5" ht="15">
      <c r="C48" s="11">
        <v>104</v>
      </c>
      <c r="D48" s="11">
        <v>4005.53966701892</v>
      </c>
      <c r="E48" s="11">
        <v>10.5131</v>
      </c>
    </row>
    <row r="49" spans="3:5" ht="15">
      <c r="C49" s="11">
        <v>108</v>
      </c>
      <c r="D49" s="11">
        <v>4120.00766701892</v>
      </c>
      <c r="E49" s="11">
        <v>9.77376</v>
      </c>
    </row>
    <row r="50" spans="3:5" ht="15">
      <c r="C50" s="11">
        <v>112</v>
      </c>
      <c r="D50" s="11">
        <v>4234.47566701892</v>
      </c>
      <c r="E50" s="11">
        <v>10.4867</v>
      </c>
    </row>
    <row r="51" spans="3:5" ht="15">
      <c r="C51" s="11">
        <v>116</v>
      </c>
      <c r="D51" s="11">
        <v>4348.94366701892</v>
      </c>
      <c r="E51" s="11">
        <v>10.8653</v>
      </c>
    </row>
    <row r="52" spans="3:5" ht="15">
      <c r="C52" s="11">
        <v>120</v>
      </c>
      <c r="D52" s="11">
        <v>4463.41166701892</v>
      </c>
      <c r="E52" s="11">
        <v>10.2588</v>
      </c>
    </row>
    <row r="53" spans="3:5" ht="15">
      <c r="C53" s="11">
        <v>124</v>
      </c>
      <c r="D53" s="11">
        <v>4577.87966701893</v>
      </c>
      <c r="E53" s="11">
        <v>9.68068</v>
      </c>
    </row>
    <row r="54" spans="3:5" ht="15">
      <c r="C54" s="11">
        <v>128</v>
      </c>
      <c r="D54" s="11">
        <v>4692.34766701893</v>
      </c>
      <c r="E54" s="11">
        <v>9.98332</v>
      </c>
    </row>
    <row r="55" spans="3:5" ht="15">
      <c r="C55" s="11">
        <v>132</v>
      </c>
      <c r="D55" s="11">
        <v>4806.81566701893</v>
      </c>
      <c r="E55" s="11">
        <v>9.7577</v>
      </c>
    </row>
    <row r="56" spans="3:5" ht="15">
      <c r="C56" s="11">
        <v>136</v>
      </c>
      <c r="D56" s="11">
        <v>4921.28366701893</v>
      </c>
      <c r="E56" s="11">
        <v>10.2157</v>
      </c>
    </row>
    <row r="57" spans="3:5" ht="15">
      <c r="C57" s="11">
        <v>140</v>
      </c>
      <c r="D57" s="11">
        <v>5035.75166701893</v>
      </c>
      <c r="E57" s="11">
        <v>11.7348</v>
      </c>
    </row>
    <row r="58" spans="3:5" ht="15">
      <c r="C58" s="11">
        <v>144</v>
      </c>
      <c r="D58" s="11">
        <v>5150.21966701893</v>
      </c>
      <c r="E58" s="11">
        <v>10.6146</v>
      </c>
    </row>
    <row r="59" spans="3:5" ht="15">
      <c r="C59" s="11">
        <v>148</v>
      </c>
      <c r="D59" s="11">
        <v>5264.68766701893</v>
      </c>
      <c r="E59" s="11">
        <v>10.0155</v>
      </c>
    </row>
    <row r="60" spans="3:5" ht="15">
      <c r="C60" s="11">
        <v>152</v>
      </c>
      <c r="D60" s="11">
        <v>5379.15566701893</v>
      </c>
      <c r="E60" s="11">
        <v>10.3446</v>
      </c>
    </row>
    <row r="61" spans="3:5" ht="15">
      <c r="C61" s="11">
        <v>156</v>
      </c>
      <c r="D61" s="11">
        <v>5493.62366701893</v>
      </c>
      <c r="E61" s="11">
        <v>9.98954</v>
      </c>
    </row>
    <row r="62" spans="3:5" ht="15">
      <c r="C62" s="11">
        <v>160</v>
      </c>
      <c r="D62" s="11">
        <v>5608.09166701893</v>
      </c>
      <c r="E62" s="11">
        <v>9.68245</v>
      </c>
    </row>
    <row r="63" spans="3:5" ht="15">
      <c r="C63" s="11">
        <v>164</v>
      </c>
      <c r="D63" s="11">
        <v>5722.55966701893</v>
      </c>
      <c r="E63" s="11">
        <v>9.10701</v>
      </c>
    </row>
    <row r="64" spans="3:5" ht="15">
      <c r="C64" s="11">
        <v>168</v>
      </c>
      <c r="D64" s="11">
        <v>5837.02766701893</v>
      </c>
      <c r="E64" s="11">
        <v>8.91142</v>
      </c>
    </row>
    <row r="65" spans="3:5" ht="15">
      <c r="C65" s="11">
        <v>172</v>
      </c>
      <c r="D65" s="11">
        <v>5951.49566701893</v>
      </c>
      <c r="E65" s="11">
        <v>9.95768</v>
      </c>
    </row>
    <row r="66" spans="3:5" ht="15">
      <c r="C66" s="11">
        <v>176</v>
      </c>
      <c r="D66" s="11">
        <v>6065.96366701894</v>
      </c>
      <c r="E66" s="11">
        <v>9.84388</v>
      </c>
    </row>
    <row r="67" spans="3:5" ht="15">
      <c r="C67" s="11">
        <v>180</v>
      </c>
      <c r="D67" s="11">
        <v>6177.20510744643</v>
      </c>
      <c r="E67" s="11">
        <v>10.7583</v>
      </c>
    </row>
    <row r="68" spans="3:5" ht="15">
      <c r="C68" s="11">
        <v>184</v>
      </c>
      <c r="D68" s="11">
        <v>6278.61310744643</v>
      </c>
      <c r="E68" s="11">
        <v>9.4364</v>
      </c>
    </row>
    <row r="69" spans="3:5" ht="15">
      <c r="C69" s="11">
        <v>188</v>
      </c>
      <c r="D69" s="11">
        <v>6380.02110744643</v>
      </c>
      <c r="E69" s="11">
        <v>10.0684</v>
      </c>
    </row>
    <row r="70" spans="3:5" ht="15">
      <c r="C70" s="11">
        <v>192</v>
      </c>
      <c r="D70" s="11">
        <v>6481.42910744643</v>
      </c>
      <c r="E70" s="11">
        <v>9.26562</v>
      </c>
    </row>
    <row r="71" spans="3:5" ht="15">
      <c r="C71" s="11">
        <v>196</v>
      </c>
      <c r="D71" s="11">
        <v>6582.83710744643</v>
      </c>
      <c r="E71" s="11">
        <v>10.1698</v>
      </c>
    </row>
    <row r="72" spans="3:5" ht="15">
      <c r="C72" s="11">
        <v>200</v>
      </c>
      <c r="D72" s="11">
        <v>6684.24510744643</v>
      </c>
      <c r="E72" s="11">
        <v>9.89877</v>
      </c>
    </row>
    <row r="73" spans="3:5" ht="15">
      <c r="C73" s="11">
        <v>204</v>
      </c>
      <c r="D73" s="11">
        <v>6785.65310744643</v>
      </c>
      <c r="E73" s="11">
        <v>9.17532</v>
      </c>
    </row>
    <row r="74" spans="3:5" ht="15">
      <c r="C74" s="11">
        <v>208</v>
      </c>
      <c r="D74" s="11">
        <v>6887.06110744643</v>
      </c>
      <c r="E74" s="11">
        <v>9.64691</v>
      </c>
    </row>
    <row r="75" spans="3:5" ht="15">
      <c r="C75" s="11">
        <v>212</v>
      </c>
      <c r="D75" s="11">
        <v>6988.46910744643</v>
      </c>
      <c r="E75" s="11">
        <v>9.78941</v>
      </c>
    </row>
    <row r="76" spans="3:5" ht="15">
      <c r="C76" s="11">
        <v>216</v>
      </c>
      <c r="D76" s="11">
        <v>7089.87710744642</v>
      </c>
      <c r="E76" s="11">
        <v>8.8377</v>
      </c>
    </row>
    <row r="77" spans="3:5" ht="15">
      <c r="C77" s="11">
        <v>220</v>
      </c>
      <c r="D77" s="11">
        <v>7191.28510744642</v>
      </c>
      <c r="E77" s="11">
        <v>9.6616</v>
      </c>
    </row>
    <row r="78" spans="3:5" ht="15">
      <c r="C78" s="11">
        <v>224</v>
      </c>
      <c r="D78" s="11">
        <v>7301.78763281156</v>
      </c>
      <c r="E78" s="11">
        <v>9.79524</v>
      </c>
    </row>
    <row r="79" spans="3:5" ht="15">
      <c r="C79" s="11">
        <v>228</v>
      </c>
      <c r="D79" s="11">
        <v>7439.63963281156</v>
      </c>
      <c r="E79" s="11">
        <v>9.12939</v>
      </c>
    </row>
    <row r="80" spans="3:5" ht="15">
      <c r="C80" s="11">
        <v>232</v>
      </c>
      <c r="D80" s="11">
        <v>7577.49163281156</v>
      </c>
      <c r="E80" s="11">
        <v>9.18897</v>
      </c>
    </row>
    <row r="81" spans="3:5" ht="15">
      <c r="C81" s="11">
        <v>236</v>
      </c>
      <c r="D81" s="11">
        <v>7715.34363281156</v>
      </c>
      <c r="E81" s="11">
        <v>7.86593</v>
      </c>
    </row>
    <row r="82" spans="3:5" ht="15">
      <c r="C82" s="11">
        <v>240</v>
      </c>
      <c r="D82" s="11">
        <v>7865.42140175941</v>
      </c>
      <c r="E82" s="11">
        <v>8.5194</v>
      </c>
    </row>
    <row r="83" spans="3:5" ht="15">
      <c r="C83" s="11">
        <v>244</v>
      </c>
      <c r="D83" s="11">
        <v>8052.18540175941</v>
      </c>
      <c r="E83" s="11">
        <v>8.938180000000001</v>
      </c>
    </row>
    <row r="84" spans="3:5" ht="15">
      <c r="C84" s="11">
        <v>248</v>
      </c>
      <c r="D84" s="11">
        <v>8238.94940175941</v>
      </c>
      <c r="E84" s="11">
        <v>8.90766</v>
      </c>
    </row>
    <row r="85" spans="3:5" ht="15">
      <c r="C85" s="11">
        <v>252</v>
      </c>
      <c r="D85" s="11">
        <v>8425.71340175941</v>
      </c>
      <c r="E85" s="11">
        <v>7.87212</v>
      </c>
    </row>
    <row r="86" spans="3:5" ht="15">
      <c r="C86" s="11">
        <v>256</v>
      </c>
      <c r="D86" s="11">
        <v>8612.47740175942</v>
      </c>
      <c r="E86" s="11">
        <v>7.35005</v>
      </c>
    </row>
    <row r="87" spans="3:5" ht="15">
      <c r="C87" s="11">
        <v>260</v>
      </c>
      <c r="D87" s="11">
        <v>8799.24140175942</v>
      </c>
      <c r="E87" s="11">
        <v>7.75035</v>
      </c>
    </row>
    <row r="88" spans="3:5" ht="15">
      <c r="C88" s="11">
        <v>264</v>
      </c>
      <c r="D88" s="11">
        <v>8986.00540175942</v>
      </c>
      <c r="E88" s="11">
        <v>7.68548</v>
      </c>
    </row>
    <row r="89" spans="3:5" ht="15">
      <c r="C89" s="11">
        <v>268</v>
      </c>
      <c r="D89" s="11">
        <v>9172.76940175942</v>
      </c>
      <c r="E89" s="11">
        <v>7.25475</v>
      </c>
    </row>
    <row r="90" spans="3:5" ht="15">
      <c r="C90" s="11">
        <v>272</v>
      </c>
      <c r="D90" s="11">
        <v>9359.53340175943</v>
      </c>
      <c r="E90" s="11">
        <v>7.19183</v>
      </c>
    </row>
    <row r="91" spans="3:5" ht="15">
      <c r="C91" s="11">
        <v>276</v>
      </c>
      <c r="D91" s="11">
        <v>9546.29740175943</v>
      </c>
      <c r="E91" s="11">
        <v>7.16958</v>
      </c>
    </row>
    <row r="92" spans="3:5" ht="15">
      <c r="C92" s="11">
        <v>280</v>
      </c>
      <c r="D92" s="11">
        <v>9733.06140175943</v>
      </c>
      <c r="E92" s="11">
        <v>6.9502500000000005</v>
      </c>
    </row>
    <row r="93" spans="3:5" ht="15">
      <c r="C93" s="11">
        <v>284</v>
      </c>
      <c r="D93" s="11">
        <v>9919.82540175944</v>
      </c>
      <c r="E93" s="11">
        <v>8.52119</v>
      </c>
    </row>
    <row r="94" spans="3:5" ht="15">
      <c r="C94" s="11">
        <v>288</v>
      </c>
      <c r="D94" s="11">
        <v>10106.5894017594</v>
      </c>
      <c r="E94" s="11">
        <v>8.18694</v>
      </c>
    </row>
    <row r="95" spans="3:5" ht="15">
      <c r="C95" s="11">
        <v>292</v>
      </c>
      <c r="D95" s="11">
        <v>10303.2166335457</v>
      </c>
      <c r="E95" s="11">
        <v>7.60248</v>
      </c>
    </row>
    <row r="96" spans="3:5" ht="15">
      <c r="C96" s="11">
        <v>296</v>
      </c>
      <c r="D96" s="11">
        <v>10503.1286335457</v>
      </c>
      <c r="E96" s="11">
        <v>7.63598</v>
      </c>
    </row>
    <row r="97" spans="3:5" ht="15">
      <c r="C97" s="11">
        <v>300</v>
      </c>
      <c r="D97" s="11">
        <v>10703.041548964</v>
      </c>
      <c r="E97" s="11">
        <v>7.90719</v>
      </c>
    </row>
    <row r="98" spans="3:5" ht="15">
      <c r="C98" s="11">
        <v>304</v>
      </c>
      <c r="D98" s="11">
        <v>10902.953548964</v>
      </c>
      <c r="E98" s="11">
        <v>7.64677</v>
      </c>
    </row>
    <row r="99" spans="3:5" ht="15">
      <c r="C99" s="11">
        <v>308</v>
      </c>
      <c r="D99" s="11">
        <v>11102.865548964</v>
      </c>
      <c r="E99" s="11">
        <v>7.65416</v>
      </c>
    </row>
    <row r="100" spans="3:5" ht="15">
      <c r="C100" s="11">
        <v>312</v>
      </c>
      <c r="D100" s="11">
        <v>11302.777548964</v>
      </c>
      <c r="E100" s="11">
        <v>7.7787500000000005</v>
      </c>
    </row>
    <row r="101" spans="3:5" ht="15">
      <c r="C101" s="11">
        <v>316</v>
      </c>
      <c r="D101" s="11">
        <v>11502.689548964</v>
      </c>
      <c r="E101" s="11">
        <v>8.40314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O61"/>
  <sheetViews>
    <sheetView zoomScale="90" zoomScaleNormal="90" zoomScalePageLayoutView="0" workbookViewId="0" topLeftCell="A1">
      <selection activeCell="A2" sqref="A2"/>
    </sheetView>
  </sheetViews>
  <sheetFormatPr defaultColWidth="8.8515625" defaultRowHeight="12.75"/>
  <cols>
    <col min="1" max="1" width="8.8515625" style="0" customWidth="1"/>
    <col min="2" max="2" width="8.8515625" style="2" customWidth="1"/>
    <col min="3" max="3" width="25.421875" style="2" customWidth="1"/>
    <col min="4" max="16384" width="8.8515625" style="2" customWidth="1"/>
  </cols>
  <sheetData>
    <row r="1" spans="1:15" ht="30">
      <c r="A1" t="s">
        <v>0</v>
      </c>
      <c r="B1" s="2" t="s">
        <v>7</v>
      </c>
      <c r="C1" s="2" t="s">
        <v>83</v>
      </c>
      <c r="D1" s="2" t="s">
        <v>12</v>
      </c>
      <c r="E1" s="12" t="s">
        <v>14</v>
      </c>
      <c r="F1" s="13" t="s">
        <v>6</v>
      </c>
      <c r="G1" s="13" t="s">
        <v>13</v>
      </c>
      <c r="H1" s="12" t="s">
        <v>17</v>
      </c>
      <c r="I1" s="12" t="s">
        <v>18</v>
      </c>
      <c r="J1" s="13" t="s">
        <v>84</v>
      </c>
      <c r="K1" s="12" t="s">
        <v>20</v>
      </c>
      <c r="L1" s="12" t="s">
        <v>21</v>
      </c>
      <c r="M1" s="12" t="s">
        <v>22</v>
      </c>
      <c r="N1" s="12" t="s">
        <v>51</v>
      </c>
      <c r="O1" s="12" t="s">
        <v>23</v>
      </c>
    </row>
    <row r="2" spans="1:15" ht="15">
      <c r="A2" t="s">
        <v>85</v>
      </c>
      <c r="B2" s="2">
        <v>68.8888854980469</v>
      </c>
      <c r="C2" s="2">
        <v>8.1502</v>
      </c>
      <c r="E2" s="14"/>
      <c r="F2" s="15">
        <v>0</v>
      </c>
      <c r="G2" s="15" t="s">
        <v>27</v>
      </c>
      <c r="I2" s="14"/>
      <c r="J2" s="15">
        <v>-49</v>
      </c>
      <c r="K2" s="14"/>
      <c r="L2" s="14"/>
      <c r="M2" s="14"/>
      <c r="N2" s="14"/>
      <c r="O2" s="5" t="s">
        <v>55</v>
      </c>
    </row>
    <row r="3" spans="2:15" ht="15">
      <c r="B3" s="2">
        <v>344.444458007812</v>
      </c>
      <c r="C3" s="2">
        <v>9.1681</v>
      </c>
      <c r="E3" s="16" t="s">
        <v>86</v>
      </c>
      <c r="F3" s="11">
        <v>9</v>
      </c>
      <c r="G3" s="15" t="s">
        <v>29</v>
      </c>
      <c r="H3" s="11">
        <v>690</v>
      </c>
      <c r="I3" s="5">
        <v>30</v>
      </c>
      <c r="J3" s="15"/>
      <c r="K3" s="11">
        <v>675</v>
      </c>
      <c r="L3" s="14">
        <v>565</v>
      </c>
      <c r="M3" s="11" t="s">
        <v>87</v>
      </c>
      <c r="N3" s="11"/>
      <c r="O3" s="5"/>
    </row>
    <row r="4" spans="2:15" ht="15">
      <c r="B4" s="2">
        <v>620</v>
      </c>
      <c r="C4" s="2">
        <v>8.4048</v>
      </c>
      <c r="E4" s="11" t="s">
        <v>88</v>
      </c>
      <c r="F4" s="11">
        <v>99</v>
      </c>
      <c r="G4" s="15" t="s">
        <v>29</v>
      </c>
      <c r="H4" s="11">
        <v>2460</v>
      </c>
      <c r="I4" s="5">
        <v>40</v>
      </c>
      <c r="J4" s="5"/>
      <c r="K4" s="11">
        <v>2750</v>
      </c>
      <c r="L4" s="14">
        <v>2350</v>
      </c>
      <c r="M4" s="11" t="s">
        <v>87</v>
      </c>
      <c r="N4" s="11"/>
      <c r="O4" s="5"/>
    </row>
    <row r="5" spans="2:15" ht="15">
      <c r="B5" s="2">
        <v>834.444458007813</v>
      </c>
      <c r="C5" s="2">
        <v>9.2062</v>
      </c>
      <c r="E5" s="16" t="s">
        <v>89</v>
      </c>
      <c r="F5" s="11">
        <v>201</v>
      </c>
      <c r="G5" s="15" t="s">
        <v>29</v>
      </c>
      <c r="H5" s="11">
        <v>5135</v>
      </c>
      <c r="I5" s="5">
        <v>60</v>
      </c>
      <c r="J5" s="5"/>
      <c r="K5" s="11">
        <v>5995</v>
      </c>
      <c r="L5" s="14">
        <v>5745</v>
      </c>
      <c r="M5" s="11" t="s">
        <v>87</v>
      </c>
      <c r="N5" s="11"/>
      <c r="O5" s="5"/>
    </row>
    <row r="6" spans="2:15" ht="15">
      <c r="B6" s="2">
        <v>963.111083984375</v>
      </c>
      <c r="C6" s="2">
        <v>8.3876</v>
      </c>
      <c r="E6" s="11" t="s">
        <v>90</v>
      </c>
      <c r="F6" s="11">
        <v>299</v>
      </c>
      <c r="G6" s="15" t="s">
        <v>29</v>
      </c>
      <c r="H6" s="11">
        <v>6730</v>
      </c>
      <c r="I6" s="5">
        <v>70</v>
      </c>
      <c r="J6" s="19"/>
      <c r="K6" s="11">
        <v>7685</v>
      </c>
      <c r="L6" s="14">
        <v>7475</v>
      </c>
      <c r="M6" s="11" t="s">
        <v>87</v>
      </c>
      <c r="N6" s="11"/>
      <c r="O6" s="5"/>
    </row>
    <row r="7" spans="2:15" ht="15">
      <c r="B7" s="2">
        <v>1134.66662597656</v>
      </c>
      <c r="C7" s="2">
        <v>7.9973</v>
      </c>
      <c r="E7" s="11" t="s">
        <v>91</v>
      </c>
      <c r="F7" s="11">
        <v>399</v>
      </c>
      <c r="G7" s="15" t="s">
        <v>29</v>
      </c>
      <c r="H7" s="11">
        <v>8550</v>
      </c>
      <c r="I7" s="5">
        <v>100</v>
      </c>
      <c r="J7" s="19"/>
      <c r="K7" s="11">
        <v>9710</v>
      </c>
      <c r="L7" s="14">
        <v>9330</v>
      </c>
      <c r="M7" s="11" t="s">
        <v>87</v>
      </c>
      <c r="N7" s="11"/>
      <c r="O7" s="5"/>
    </row>
    <row r="8" spans="2:15" ht="15">
      <c r="B8" s="2">
        <v>1349.11108398438</v>
      </c>
      <c r="C8" s="2">
        <v>8.7244</v>
      </c>
      <c r="E8" s="11" t="s">
        <v>92</v>
      </c>
      <c r="F8" s="11">
        <v>501</v>
      </c>
      <c r="G8" s="15" t="s">
        <v>29</v>
      </c>
      <c r="H8" s="11">
        <v>9230</v>
      </c>
      <c r="I8" s="5">
        <v>90</v>
      </c>
      <c r="J8" s="5"/>
      <c r="K8" s="11">
        <v>10680</v>
      </c>
      <c r="L8" s="14">
        <v>10220</v>
      </c>
      <c r="M8" s="11" t="s">
        <v>87</v>
      </c>
      <c r="N8" s="11"/>
      <c r="O8" s="5"/>
    </row>
    <row r="9" spans="2:15" ht="15">
      <c r="B9" s="2">
        <v>1520.66662597656</v>
      </c>
      <c r="C9" s="2">
        <v>8.4773</v>
      </c>
      <c r="E9" s="16" t="s">
        <v>93</v>
      </c>
      <c r="F9" s="11">
        <v>597</v>
      </c>
      <c r="G9" s="15" t="s">
        <v>29</v>
      </c>
      <c r="H9" s="16">
        <v>10780</v>
      </c>
      <c r="I9" s="5">
        <v>140</v>
      </c>
      <c r="J9" s="5"/>
      <c r="K9" s="11">
        <v>13140</v>
      </c>
      <c r="L9" s="14">
        <v>12360</v>
      </c>
      <c r="M9" s="11" t="s">
        <v>87</v>
      </c>
      <c r="N9" s="11" t="s">
        <v>66</v>
      </c>
      <c r="O9" s="5" t="s">
        <v>67</v>
      </c>
    </row>
    <row r="10" spans="2:15" ht="15">
      <c r="B10" s="2">
        <v>1649.33337402344</v>
      </c>
      <c r="C10" s="2">
        <v>8.4635</v>
      </c>
      <c r="E10" s="11" t="s">
        <v>94</v>
      </c>
      <c r="F10" s="11">
        <v>653</v>
      </c>
      <c r="G10" s="15" t="s">
        <v>29</v>
      </c>
      <c r="H10" s="16">
        <v>11230</v>
      </c>
      <c r="I10" s="5">
        <v>150</v>
      </c>
      <c r="J10" s="5"/>
      <c r="K10" s="11">
        <v>13790</v>
      </c>
      <c r="L10" s="14">
        <v>12890</v>
      </c>
      <c r="M10" s="11" t="s">
        <v>87</v>
      </c>
      <c r="N10" s="11" t="s">
        <v>66</v>
      </c>
      <c r="O10" s="5" t="s">
        <v>67</v>
      </c>
    </row>
    <row r="11" spans="2:15" ht="15">
      <c r="B11" s="2">
        <v>1863.77783203125</v>
      </c>
      <c r="C11" s="2">
        <v>8.7509</v>
      </c>
      <c r="E11" s="11" t="s">
        <v>95</v>
      </c>
      <c r="F11" s="11">
        <v>671</v>
      </c>
      <c r="G11" s="15" t="s">
        <v>29</v>
      </c>
      <c r="H11" s="16">
        <v>14210</v>
      </c>
      <c r="I11" s="5">
        <v>90</v>
      </c>
      <c r="J11" s="5"/>
      <c r="K11" s="11">
        <v>17570</v>
      </c>
      <c r="L11" s="14">
        <v>16550</v>
      </c>
      <c r="M11" s="11" t="s">
        <v>87</v>
      </c>
      <c r="N11" s="11" t="s">
        <v>66</v>
      </c>
      <c r="O11" s="5" t="s">
        <v>67</v>
      </c>
    </row>
    <row r="12" spans="2:15" ht="15">
      <c r="B12" s="2">
        <v>1992.44445800781</v>
      </c>
      <c r="C12" s="2">
        <v>8.6989</v>
      </c>
      <c r="E12" s="11" t="s">
        <v>96</v>
      </c>
      <c r="F12" s="11">
        <v>718</v>
      </c>
      <c r="G12" s="15" t="s">
        <v>29</v>
      </c>
      <c r="H12" s="11">
        <v>9600</v>
      </c>
      <c r="I12" s="5">
        <v>60</v>
      </c>
      <c r="J12" s="5"/>
      <c r="K12" s="11">
        <v>11175</v>
      </c>
      <c r="L12" s="14">
        <v>10705</v>
      </c>
      <c r="M12" s="11" t="s">
        <v>97</v>
      </c>
      <c r="N12" s="11" t="s">
        <v>66</v>
      </c>
      <c r="O12" s="5" t="s">
        <v>67</v>
      </c>
    </row>
    <row r="13" spans="2:15" ht="15">
      <c r="B13" s="2">
        <v>2292.66674804688</v>
      </c>
      <c r="C13" s="2">
        <v>8.5417</v>
      </c>
      <c r="E13" s="16" t="s">
        <v>98</v>
      </c>
      <c r="F13" s="11">
        <v>735</v>
      </c>
      <c r="G13" s="15" t="s">
        <v>29</v>
      </c>
      <c r="H13" s="16">
        <v>10940</v>
      </c>
      <c r="I13" s="5">
        <v>90</v>
      </c>
      <c r="J13" s="5"/>
      <c r="K13" s="11">
        <v>13165</v>
      </c>
      <c r="L13" s="14">
        <v>12655</v>
      </c>
      <c r="M13" s="11" t="s">
        <v>87</v>
      </c>
      <c r="N13" s="11" t="s">
        <v>66</v>
      </c>
      <c r="O13" s="5" t="s">
        <v>67</v>
      </c>
    </row>
    <row r="14" spans="2:15" ht="15">
      <c r="B14" s="2">
        <v>2464.22216796875</v>
      </c>
      <c r="C14" s="2">
        <v>8.8953</v>
      </c>
      <c r="E14" s="16" t="s">
        <v>99</v>
      </c>
      <c r="F14" s="11">
        <v>794</v>
      </c>
      <c r="G14" s="15" t="s">
        <v>29</v>
      </c>
      <c r="H14" s="16">
        <v>11850</v>
      </c>
      <c r="I14" s="5">
        <v>80</v>
      </c>
      <c r="J14" s="5"/>
      <c r="K14" s="11">
        <v>15235</v>
      </c>
      <c r="L14" s="14">
        <v>13505</v>
      </c>
      <c r="M14" s="11" t="s">
        <v>87</v>
      </c>
      <c r="N14" s="11" t="s">
        <v>66</v>
      </c>
      <c r="O14" s="5" t="s">
        <v>67</v>
      </c>
    </row>
    <row r="15" spans="2:15" ht="30">
      <c r="B15" s="2">
        <v>2940.58813476562</v>
      </c>
      <c r="C15" s="2">
        <v>9.1637</v>
      </c>
      <c r="E15" s="16" t="s">
        <v>100</v>
      </c>
      <c r="F15" s="11">
        <v>795</v>
      </c>
      <c r="G15" s="15" t="s">
        <v>56</v>
      </c>
      <c r="H15" s="16">
        <v>32310</v>
      </c>
      <c r="I15" s="5">
        <v>500</v>
      </c>
      <c r="J15" s="5"/>
      <c r="K15" s="11"/>
      <c r="L15" s="14"/>
      <c r="M15" s="11" t="s">
        <v>101</v>
      </c>
      <c r="N15" s="11" t="s">
        <v>66</v>
      </c>
      <c r="O15" s="5" t="s">
        <v>67</v>
      </c>
    </row>
    <row r="16" spans="2:15" ht="30">
      <c r="B16" s="2">
        <v>3266.07836914062</v>
      </c>
      <c r="C16" s="2">
        <v>8.6079</v>
      </c>
      <c r="E16" s="16" t="s">
        <v>102</v>
      </c>
      <c r="F16" s="11">
        <v>911</v>
      </c>
      <c r="G16" s="15" t="s">
        <v>56</v>
      </c>
      <c r="H16" s="16">
        <v>36060</v>
      </c>
      <c r="I16" s="5">
        <v>800</v>
      </c>
      <c r="J16" s="5"/>
      <c r="K16" s="11"/>
      <c r="L16" s="14"/>
      <c r="M16" s="11" t="s">
        <v>101</v>
      </c>
      <c r="N16" s="11" t="s">
        <v>66</v>
      </c>
      <c r="O16" s="5" t="s">
        <v>67</v>
      </c>
    </row>
    <row r="17" spans="2:15" ht="15">
      <c r="B17" s="2">
        <v>3461.37255859375</v>
      </c>
      <c r="C17" s="2">
        <v>8.6781</v>
      </c>
      <c r="E17" s="16" t="s">
        <v>103</v>
      </c>
      <c r="F17" s="11">
        <v>994</v>
      </c>
      <c r="G17" s="15" t="s">
        <v>29</v>
      </c>
      <c r="H17" s="11">
        <v>9880</v>
      </c>
      <c r="I17" s="5">
        <v>50</v>
      </c>
      <c r="J17" s="5"/>
      <c r="K17" s="11">
        <v>11550</v>
      </c>
      <c r="L17" s="14">
        <v>11190</v>
      </c>
      <c r="M17" s="11" t="s">
        <v>87</v>
      </c>
      <c r="N17" s="11" t="s">
        <v>66</v>
      </c>
      <c r="O17" s="5" t="s">
        <v>67</v>
      </c>
    </row>
    <row r="18" spans="2:15" ht="30">
      <c r="B18" s="2">
        <v>3721.7646484375</v>
      </c>
      <c r="C18" s="2">
        <v>9.9733</v>
      </c>
      <c r="E18" s="16" t="s">
        <v>104</v>
      </c>
      <c r="F18" s="11">
        <v>995</v>
      </c>
      <c r="G18" s="15" t="s">
        <v>56</v>
      </c>
      <c r="H18" s="16">
        <v>27260</v>
      </c>
      <c r="I18" s="5">
        <v>270</v>
      </c>
      <c r="J18" s="5"/>
      <c r="K18" s="11"/>
      <c r="L18" s="14"/>
      <c r="M18" s="11" t="s">
        <v>101</v>
      </c>
      <c r="N18" s="11" t="s">
        <v>66</v>
      </c>
      <c r="O18" s="5" t="s">
        <v>67</v>
      </c>
    </row>
    <row r="19" spans="2:15" ht="15">
      <c r="B19" s="2">
        <v>4112.35302734375</v>
      </c>
      <c r="C19" s="2">
        <v>9.0931</v>
      </c>
      <c r="E19" s="16" t="s">
        <v>105</v>
      </c>
      <c r="F19" s="11">
        <v>1035</v>
      </c>
      <c r="G19" s="15" t="s">
        <v>29</v>
      </c>
      <c r="H19" s="11">
        <v>9490</v>
      </c>
      <c r="I19" s="5">
        <v>60</v>
      </c>
      <c r="J19" s="5"/>
      <c r="K19" s="11">
        <v>11095</v>
      </c>
      <c r="L19" s="14">
        <v>10565</v>
      </c>
      <c r="M19" s="11" t="s">
        <v>106</v>
      </c>
      <c r="O19" s="5"/>
    </row>
    <row r="20" spans="2:15" ht="30">
      <c r="B20" s="2">
        <v>4242.548828125</v>
      </c>
      <c r="C20" s="2">
        <v>8.024</v>
      </c>
      <c r="E20" s="16" t="s">
        <v>107</v>
      </c>
      <c r="F20" s="11">
        <v>1147</v>
      </c>
      <c r="G20" s="15" t="s">
        <v>56</v>
      </c>
      <c r="H20" s="16">
        <v>38690</v>
      </c>
      <c r="I20" s="5">
        <v>270</v>
      </c>
      <c r="J20" s="5"/>
      <c r="K20" s="11"/>
      <c r="L20" s="14"/>
      <c r="M20" s="11" t="s">
        <v>101</v>
      </c>
      <c r="N20" s="11" t="s">
        <v>66</v>
      </c>
      <c r="O20" s="5" t="s">
        <v>67</v>
      </c>
    </row>
    <row r="21" spans="2:15" ht="30">
      <c r="B21" s="2">
        <v>4633.13720703125</v>
      </c>
      <c r="C21" s="2">
        <v>8.4762</v>
      </c>
      <c r="E21" s="16" t="s">
        <v>108</v>
      </c>
      <c r="F21" s="11">
        <v>1151</v>
      </c>
      <c r="G21" s="15" t="s">
        <v>56</v>
      </c>
      <c r="H21" s="16">
        <v>38920</v>
      </c>
      <c r="I21" s="5">
        <v>630</v>
      </c>
      <c r="J21" s="5"/>
      <c r="K21" s="11"/>
      <c r="L21" s="14"/>
      <c r="M21" s="11" t="s">
        <v>101</v>
      </c>
      <c r="N21" s="11" t="s">
        <v>66</v>
      </c>
      <c r="O21" s="5" t="s">
        <v>67</v>
      </c>
    </row>
    <row r="22" spans="2:15" ht="30">
      <c r="B22" s="2">
        <v>4893.529296875</v>
      </c>
      <c r="C22" s="2">
        <v>8.8768</v>
      </c>
      <c r="E22" s="16" t="s">
        <v>109</v>
      </c>
      <c r="F22" s="11">
        <v>1155</v>
      </c>
      <c r="G22" s="15" t="s">
        <v>56</v>
      </c>
      <c r="H22" s="16">
        <v>34190</v>
      </c>
      <c r="I22" s="5">
        <v>570</v>
      </c>
      <c r="J22" s="5"/>
      <c r="K22" s="11"/>
      <c r="L22" s="14"/>
      <c r="M22" s="11" t="s">
        <v>101</v>
      </c>
      <c r="N22" s="11" t="s">
        <v>66</v>
      </c>
      <c r="O22" s="5" t="s">
        <v>67</v>
      </c>
    </row>
    <row r="23" spans="2:15" ht="15">
      <c r="B23" s="2">
        <v>5088.82373046875</v>
      </c>
      <c r="C23" s="2">
        <v>9.7647</v>
      </c>
      <c r="E23" s="5"/>
      <c r="F23" s="5"/>
      <c r="G23" s="5"/>
      <c r="H23" s="5"/>
      <c r="I23" s="5"/>
      <c r="J23" s="5"/>
      <c r="K23" s="5"/>
      <c r="L23" s="5"/>
      <c r="M23" s="5"/>
      <c r="N23" s="5"/>
      <c r="O23" s="5"/>
    </row>
    <row r="24" spans="2:15" ht="15">
      <c r="B24" s="2">
        <v>5414.31396484375</v>
      </c>
      <c r="C24" s="2">
        <v>9.2009</v>
      </c>
      <c r="E24" s="5" t="s">
        <v>40</v>
      </c>
      <c r="F24" s="5"/>
      <c r="G24" s="5"/>
      <c r="H24" s="5"/>
      <c r="I24" s="5"/>
      <c r="J24" s="5"/>
      <c r="K24" s="5"/>
      <c r="L24" s="5"/>
      <c r="M24" s="5"/>
      <c r="N24" s="5"/>
      <c r="O24" s="5"/>
    </row>
    <row r="25" spans="2:15" ht="15">
      <c r="B25" s="2">
        <v>5674.7060546875</v>
      </c>
      <c r="C25" s="2">
        <v>8.466</v>
      </c>
      <c r="E25" s="5" t="s">
        <v>82</v>
      </c>
      <c r="F25" s="5"/>
      <c r="G25" s="5"/>
      <c r="H25" s="5"/>
      <c r="I25" s="5"/>
      <c r="J25" s="11"/>
      <c r="K25" s="5"/>
      <c r="L25" s="5"/>
      <c r="M25" s="5"/>
      <c r="N25" s="5"/>
      <c r="O25" s="5"/>
    </row>
    <row r="26" spans="2:15" ht="15">
      <c r="B26" s="2">
        <v>5974.69384765625</v>
      </c>
      <c r="C26" s="2">
        <v>9.5794</v>
      </c>
      <c r="E26" s="5" t="s">
        <v>110</v>
      </c>
      <c r="F26" s="5"/>
      <c r="G26" s="5"/>
      <c r="H26" s="5"/>
      <c r="I26" s="5"/>
      <c r="J26" s="11"/>
      <c r="K26" s="5"/>
      <c r="L26" s="5"/>
      <c r="M26" s="5"/>
      <c r="N26" s="5"/>
      <c r="O26" s="5"/>
    </row>
    <row r="27" spans="2:3" ht="15">
      <c r="B27" s="2">
        <v>6184.08154296875</v>
      </c>
      <c r="C27" s="2">
        <v>10.1536</v>
      </c>
    </row>
    <row r="28" spans="2:3" ht="15">
      <c r="B28" s="2">
        <v>6323.67333984375</v>
      </c>
      <c r="C28" s="2">
        <v>10.449</v>
      </c>
    </row>
    <row r="29" spans="2:3" ht="15">
      <c r="B29" s="2">
        <v>6498.1630859375</v>
      </c>
      <c r="C29" s="2">
        <v>9.5693</v>
      </c>
    </row>
    <row r="30" spans="2:3" ht="15">
      <c r="B30" s="2">
        <v>6672.65283203125</v>
      </c>
      <c r="C30" s="2">
        <v>8.8675</v>
      </c>
    </row>
    <row r="31" spans="2:3" ht="15">
      <c r="B31" s="2">
        <v>6812.2451171875</v>
      </c>
      <c r="C31" s="2">
        <v>9.4899</v>
      </c>
    </row>
    <row r="32" spans="2:3" ht="15">
      <c r="B32" s="2">
        <v>6951.8369140625</v>
      </c>
      <c r="C32" s="2">
        <v>9.5212</v>
      </c>
    </row>
    <row r="33" spans="2:3" ht="15">
      <c r="B33" s="2">
        <v>7231.0205078125</v>
      </c>
      <c r="C33" s="2">
        <v>9.516</v>
      </c>
    </row>
    <row r="34" spans="2:3" ht="15">
      <c r="B34" s="2">
        <v>7370.6123046875</v>
      </c>
      <c r="C34" s="2">
        <v>9.6845</v>
      </c>
    </row>
    <row r="35" spans="2:3" ht="15">
      <c r="B35" s="2">
        <v>7510.2041015625</v>
      </c>
      <c r="C35" s="2">
        <v>10.3679</v>
      </c>
    </row>
    <row r="36" spans="2:3" ht="15">
      <c r="B36" s="2">
        <v>7696.39990234375</v>
      </c>
      <c r="C36" s="2">
        <v>9.8</v>
      </c>
    </row>
    <row r="37" spans="2:3" ht="15">
      <c r="B37" s="2">
        <v>7890.39990234375</v>
      </c>
      <c r="C37" s="2">
        <v>10.6013</v>
      </c>
    </row>
    <row r="38" spans="2:3" ht="15">
      <c r="B38" s="2">
        <v>8123.2001953125</v>
      </c>
      <c r="C38" s="2">
        <v>9.5071</v>
      </c>
    </row>
    <row r="39" spans="2:3" ht="15">
      <c r="B39" s="2">
        <v>8433.599609375</v>
      </c>
      <c r="C39" s="2">
        <v>10.0409</v>
      </c>
    </row>
    <row r="40" spans="2:3" ht="15">
      <c r="B40" s="2">
        <v>8588.7998046875</v>
      </c>
      <c r="C40" s="2">
        <v>10.7936</v>
      </c>
    </row>
    <row r="41" spans="2:3" ht="15">
      <c r="B41" s="2">
        <v>8821.599609375</v>
      </c>
      <c r="C41" s="2">
        <v>10.6539</v>
      </c>
    </row>
    <row r="42" spans="2:3" ht="15">
      <c r="B42" s="2">
        <v>8976.7998046875</v>
      </c>
      <c r="C42" s="2">
        <v>11.2758</v>
      </c>
    </row>
    <row r="43" spans="2:3" ht="15">
      <c r="B43" s="2">
        <v>9132</v>
      </c>
      <c r="C43" s="2">
        <v>10.5649</v>
      </c>
    </row>
    <row r="44" spans="2:3" ht="15">
      <c r="B44" s="2">
        <v>9364.7998046875</v>
      </c>
      <c r="C44" s="2">
        <v>10.9043</v>
      </c>
    </row>
    <row r="45" spans="2:3" ht="15">
      <c r="B45" s="2">
        <v>9592.94140625</v>
      </c>
      <c r="C45" s="2">
        <v>11.1632</v>
      </c>
    </row>
    <row r="46" spans="2:3" ht="15">
      <c r="B46" s="2">
        <v>9665.8828125</v>
      </c>
      <c r="C46" s="2">
        <v>11.4192</v>
      </c>
    </row>
    <row r="47" spans="2:3" ht="15">
      <c r="B47" s="2">
        <v>9811.7646484375</v>
      </c>
      <c r="C47" s="2">
        <v>11.4274</v>
      </c>
    </row>
    <row r="48" spans="2:3" ht="15">
      <c r="B48" s="2">
        <v>9957.6474609375</v>
      </c>
      <c r="C48" s="2">
        <v>11.6296</v>
      </c>
    </row>
    <row r="49" spans="2:3" ht="15">
      <c r="B49" s="2">
        <v>10030.587890625</v>
      </c>
      <c r="C49" s="2">
        <v>11.2723</v>
      </c>
    </row>
    <row r="50" spans="2:3" ht="15">
      <c r="B50" s="2">
        <v>10103.529296875</v>
      </c>
      <c r="C50" s="2">
        <v>11.1507</v>
      </c>
    </row>
    <row r="51" spans="2:3" ht="15">
      <c r="B51" s="2">
        <v>10212.94140625</v>
      </c>
      <c r="C51" s="2">
        <v>11.8933</v>
      </c>
    </row>
    <row r="52" spans="2:3" ht="15">
      <c r="B52" s="2">
        <v>10340.587890625</v>
      </c>
      <c r="C52" s="2">
        <v>9.6906</v>
      </c>
    </row>
    <row r="53" spans="2:3" ht="15">
      <c r="B53" s="2">
        <v>10477.0966796875</v>
      </c>
      <c r="C53" s="2">
        <v>11.6017</v>
      </c>
    </row>
    <row r="54" spans="2:3" ht="15">
      <c r="B54" s="2">
        <v>10549.3544921875</v>
      </c>
      <c r="C54" s="2">
        <v>11.6687</v>
      </c>
    </row>
    <row r="55" spans="2:3" ht="15">
      <c r="B55" s="2">
        <v>10563.548828125</v>
      </c>
      <c r="C55" s="2">
        <v>11.6376</v>
      </c>
    </row>
    <row r="56" spans="2:3" ht="15">
      <c r="B56" s="2">
        <v>10571.2900390625</v>
      </c>
      <c r="C56" s="2">
        <v>12.461</v>
      </c>
    </row>
    <row r="57" spans="2:3" ht="15">
      <c r="B57" s="2">
        <v>10625.4833984375</v>
      </c>
      <c r="C57" s="2">
        <v>11.9093</v>
      </c>
    </row>
    <row r="58" spans="2:3" ht="15">
      <c r="B58" s="2">
        <v>10675.1611328125</v>
      </c>
      <c r="C58" s="2">
        <v>10.3871</v>
      </c>
    </row>
    <row r="59" spans="2:3" ht="15">
      <c r="B59" s="2">
        <v>10715.806640625</v>
      </c>
      <c r="C59" s="2">
        <v>9.2121</v>
      </c>
    </row>
    <row r="60" spans="2:3" ht="15">
      <c r="B60" s="2">
        <v>10756.451171875</v>
      </c>
      <c r="C60" s="2">
        <v>11.2646</v>
      </c>
    </row>
    <row r="61" spans="2:3" ht="15">
      <c r="B61" s="2">
        <v>10788.064453125</v>
      </c>
      <c r="C61" s="2">
        <v>10.0197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S31"/>
  <sheetViews>
    <sheetView zoomScale="90" zoomScaleNormal="90" zoomScalePageLayoutView="0" workbookViewId="0" topLeftCell="A1">
      <selection activeCell="A2" sqref="A2"/>
    </sheetView>
  </sheetViews>
  <sheetFormatPr defaultColWidth="11.421875" defaultRowHeight="12.75"/>
  <cols>
    <col min="1" max="3" width="11.421875" style="22" customWidth="1"/>
    <col min="4" max="4" width="17.28125" style="22" customWidth="1"/>
    <col min="5" max="18" width="11.421875" style="22" customWidth="1"/>
    <col min="19" max="19" width="11.421875" style="23" customWidth="1"/>
    <col min="20" max="16384" width="11.421875" style="22" customWidth="1"/>
  </cols>
  <sheetData>
    <row r="1" spans="1:19" ht="14.25">
      <c r="A1" s="24" t="s">
        <v>0</v>
      </c>
      <c r="B1" s="25" t="s">
        <v>2</v>
      </c>
      <c r="C1" s="22" t="s">
        <v>115</v>
      </c>
      <c r="D1" s="25" t="s">
        <v>116</v>
      </c>
      <c r="E1" s="25" t="s">
        <v>117</v>
      </c>
      <c r="F1" s="26" t="s">
        <v>118</v>
      </c>
      <c r="G1" s="27" t="s">
        <v>119</v>
      </c>
      <c r="H1" s="27" t="s">
        <v>120</v>
      </c>
      <c r="I1" s="27" t="s">
        <v>121</v>
      </c>
      <c r="J1" s="27" t="s">
        <v>122</v>
      </c>
      <c r="K1" s="24" t="s">
        <v>12</v>
      </c>
      <c r="L1" s="24" t="s">
        <v>13</v>
      </c>
      <c r="M1" s="24" t="s">
        <v>111</v>
      </c>
      <c r="N1" s="28" t="s">
        <v>112</v>
      </c>
      <c r="O1" s="28" t="s">
        <v>113</v>
      </c>
      <c r="P1" s="29" t="s">
        <v>49</v>
      </c>
      <c r="Q1" s="29" t="s">
        <v>123</v>
      </c>
      <c r="R1" s="24" t="s">
        <v>124</v>
      </c>
      <c r="S1" s="30" t="s">
        <v>125</v>
      </c>
    </row>
    <row r="2" spans="1:19" ht="14.25">
      <c r="A2" s="24" t="s">
        <v>126</v>
      </c>
      <c r="B2" s="25">
        <v>0.5</v>
      </c>
      <c r="C2" s="25">
        <v>61.76</v>
      </c>
      <c r="D2" s="31">
        <v>889.9121517912544</v>
      </c>
      <c r="E2" s="25">
        <v>13.902053712480253</v>
      </c>
      <c r="F2" s="25">
        <v>17.383098261836473</v>
      </c>
      <c r="G2" s="27">
        <v>-1.3379</v>
      </c>
      <c r="H2" s="27">
        <v>2.3249</v>
      </c>
      <c r="I2" s="27">
        <v>-0.9670000000000001</v>
      </c>
      <c r="J2" s="27">
        <v>0.42210000000000003</v>
      </c>
      <c r="K2" s="24"/>
      <c r="L2" s="24" t="s">
        <v>29</v>
      </c>
      <c r="M2" s="24" t="s">
        <v>127</v>
      </c>
      <c r="N2" s="30">
        <v>0</v>
      </c>
      <c r="O2" s="30">
        <v>0.5</v>
      </c>
      <c r="P2" s="30">
        <v>575</v>
      </c>
      <c r="Q2" s="30">
        <v>30</v>
      </c>
      <c r="R2" s="30">
        <v>648</v>
      </c>
      <c r="S2" s="30">
        <v>530</v>
      </c>
    </row>
    <row r="3" spans="1:19" ht="14.25">
      <c r="A3" s="24"/>
      <c r="B3" s="25">
        <v>4.5</v>
      </c>
      <c r="C3" s="25">
        <v>555.82</v>
      </c>
      <c r="D3" s="31">
        <v>647.7115117891817</v>
      </c>
      <c r="E3" s="25">
        <v>8.610567514677104</v>
      </c>
      <c r="F3" s="25">
        <v>15.72492609416684</v>
      </c>
      <c r="G3" s="27">
        <v>-1.3421</v>
      </c>
      <c r="H3" s="27">
        <v>3.124</v>
      </c>
      <c r="I3" s="27">
        <v>-0.5721000000000002</v>
      </c>
      <c r="J3" s="27">
        <v>-0.5556000000000001</v>
      </c>
      <c r="K3" s="24"/>
      <c r="L3" s="24" t="s">
        <v>29</v>
      </c>
      <c r="M3" s="24" t="s">
        <v>128</v>
      </c>
      <c r="N3" s="30">
        <v>22.5</v>
      </c>
      <c r="O3" s="30">
        <v>23</v>
      </c>
      <c r="P3" s="30">
        <v>2725</v>
      </c>
      <c r="Q3" s="30">
        <v>35</v>
      </c>
      <c r="R3" s="30">
        <v>2919</v>
      </c>
      <c r="S3" s="30">
        <v>2756</v>
      </c>
    </row>
    <row r="4" spans="1:19" ht="14.25">
      <c r="A4" s="32"/>
      <c r="B4" s="25">
        <v>6.5</v>
      </c>
      <c r="C4" s="25">
        <v>802.86</v>
      </c>
      <c r="D4" s="31">
        <v>615.5969634230504</v>
      </c>
      <c r="E4" s="25">
        <v>13.8996138996139</v>
      </c>
      <c r="F4" s="25">
        <v>10.321502698215024</v>
      </c>
      <c r="G4" s="27">
        <v>-0.9585</v>
      </c>
      <c r="H4" s="27">
        <v>0.1554</v>
      </c>
      <c r="I4" s="27">
        <v>-0.7048000000000001</v>
      </c>
      <c r="J4" s="27">
        <v>0.33230000000000004</v>
      </c>
      <c r="K4" s="24"/>
      <c r="L4" s="24" t="s">
        <v>29</v>
      </c>
      <c r="M4" s="24" t="s">
        <v>129</v>
      </c>
      <c r="N4" s="30">
        <v>41.5</v>
      </c>
      <c r="O4" s="30">
        <v>42</v>
      </c>
      <c r="P4" s="30">
        <v>3680</v>
      </c>
      <c r="Q4" s="30">
        <v>35</v>
      </c>
      <c r="R4" s="30">
        <v>4144</v>
      </c>
      <c r="S4" s="30">
        <v>3903</v>
      </c>
    </row>
    <row r="5" spans="1:19" ht="14.25">
      <c r="A5" s="24"/>
      <c r="B5" s="25">
        <v>8.5</v>
      </c>
      <c r="C5" s="25">
        <v>1049.89</v>
      </c>
      <c r="D5" s="31">
        <v>936.5389991613083</v>
      </c>
      <c r="E5" s="25">
        <v>9.45945945945946</v>
      </c>
      <c r="F5" s="25">
        <v>7.687877976986884</v>
      </c>
      <c r="G5" s="27">
        <v>-1.0549</v>
      </c>
      <c r="H5" s="27">
        <v>0.1448</v>
      </c>
      <c r="I5" s="27">
        <v>0.45220000000000005</v>
      </c>
      <c r="J5" s="27">
        <v>-0.09910000000000001</v>
      </c>
      <c r="K5" s="24"/>
      <c r="L5" s="24" t="s">
        <v>29</v>
      </c>
      <c r="M5" s="24" t="s">
        <v>130</v>
      </c>
      <c r="N5" s="30">
        <v>44.5</v>
      </c>
      <c r="O5" s="30">
        <v>45</v>
      </c>
      <c r="P5" s="30">
        <v>3010</v>
      </c>
      <c r="Q5" s="30">
        <v>35</v>
      </c>
      <c r="R5" s="30">
        <v>3335</v>
      </c>
      <c r="S5" s="30">
        <v>3078</v>
      </c>
    </row>
    <row r="6" spans="1:19" ht="14.25">
      <c r="A6" s="24"/>
      <c r="B6" s="25">
        <v>12.5</v>
      </c>
      <c r="C6" s="25">
        <v>1543.96</v>
      </c>
      <c r="D6" s="31">
        <v>1089.1467481934408</v>
      </c>
      <c r="E6" s="25">
        <v>10.81081081081081</v>
      </c>
      <c r="F6" s="25">
        <v>9.623485349195857</v>
      </c>
      <c r="G6" s="27">
        <v>-1.1417</v>
      </c>
      <c r="H6" s="27">
        <v>0.505</v>
      </c>
      <c r="I6" s="27">
        <v>-0.7249000000000001</v>
      </c>
      <c r="J6" s="27">
        <v>0.1792</v>
      </c>
      <c r="K6" s="24"/>
      <c r="L6" s="24" t="s">
        <v>29</v>
      </c>
      <c r="M6" s="24" t="s">
        <v>131</v>
      </c>
      <c r="N6" s="30">
        <v>59.5</v>
      </c>
      <c r="O6" s="30">
        <v>60</v>
      </c>
      <c r="P6" s="30">
        <v>5990</v>
      </c>
      <c r="Q6" s="30">
        <v>35</v>
      </c>
      <c r="R6" s="30">
        <v>6444</v>
      </c>
      <c r="S6" s="30">
        <v>6298</v>
      </c>
    </row>
    <row r="7" spans="1:19" ht="15">
      <c r="A7" s="24"/>
      <c r="B7" s="25">
        <v>16.5</v>
      </c>
      <c r="C7" s="25">
        <v>2038.02</v>
      </c>
      <c r="D7" s="31">
        <v>1487.1740135909204</v>
      </c>
      <c r="E7" s="25">
        <v>7.929515418502203</v>
      </c>
      <c r="F7" s="25">
        <v>6.332874229793408</v>
      </c>
      <c r="G7" s="27">
        <v>-0.9758</v>
      </c>
      <c r="H7" s="27">
        <v>-0.7241999999999998</v>
      </c>
      <c r="I7" s="27">
        <v>-0.2331</v>
      </c>
      <c r="J7" s="27">
        <v>-0.1827</v>
      </c>
      <c r="K7" s="24"/>
      <c r="L7" s="24" t="s">
        <v>29</v>
      </c>
      <c r="M7" s="24" t="s">
        <v>132</v>
      </c>
      <c r="N7" s="30">
        <v>75.5</v>
      </c>
      <c r="O7" s="33">
        <v>76</v>
      </c>
      <c r="P7" s="33">
        <v>9290</v>
      </c>
      <c r="Q7" s="33">
        <v>50</v>
      </c>
      <c r="R7" s="30">
        <v>10648</v>
      </c>
      <c r="S7" s="30">
        <v>10285</v>
      </c>
    </row>
    <row r="8" spans="1:19" ht="15">
      <c r="A8" s="24"/>
      <c r="B8" s="25">
        <v>20.5</v>
      </c>
      <c r="C8" s="25">
        <v>2532.09</v>
      </c>
      <c r="D8" s="31">
        <v>1632.6904296875</v>
      </c>
      <c r="E8" s="25">
        <v>9.475465313028765</v>
      </c>
      <c r="F8" s="25">
        <v>5.625159680050313</v>
      </c>
      <c r="G8" s="27">
        <v>-1.0228</v>
      </c>
      <c r="H8" s="27">
        <v>-0.1575</v>
      </c>
      <c r="I8" s="27">
        <v>0.1013</v>
      </c>
      <c r="J8" s="27">
        <v>-0.46780000000000005</v>
      </c>
      <c r="K8" s="24"/>
      <c r="L8" s="24" t="s">
        <v>29</v>
      </c>
      <c r="M8" s="24" t="s">
        <v>133</v>
      </c>
      <c r="N8" s="30">
        <v>96</v>
      </c>
      <c r="O8" s="33">
        <v>96.5</v>
      </c>
      <c r="P8" s="33">
        <v>10110</v>
      </c>
      <c r="Q8" s="33">
        <v>60</v>
      </c>
      <c r="R8" s="30">
        <v>11981</v>
      </c>
      <c r="S8" s="30">
        <v>11401</v>
      </c>
    </row>
    <row r="9" spans="1:19" ht="15">
      <c r="A9" s="24"/>
      <c r="B9" s="25">
        <v>24.5</v>
      </c>
      <c r="C9" s="25">
        <v>2924.03</v>
      </c>
      <c r="D9" s="31">
        <v>2348.8052173026954</v>
      </c>
      <c r="E9" s="25">
        <v>7.2434607645875255</v>
      </c>
      <c r="F9" s="25">
        <v>7.005340013844483</v>
      </c>
      <c r="G9" s="27">
        <v>-0.8962</v>
      </c>
      <c r="H9" s="27">
        <v>-0.6314000000000001</v>
      </c>
      <c r="I9" s="27">
        <v>0.2861</v>
      </c>
      <c r="J9" s="27">
        <v>-0.023800000000000005</v>
      </c>
      <c r="K9" s="24"/>
      <c r="L9" s="24" t="s">
        <v>29</v>
      </c>
      <c r="M9" s="24" t="s">
        <v>134</v>
      </c>
      <c r="N9" s="30">
        <v>118.5</v>
      </c>
      <c r="O9" s="33">
        <v>119</v>
      </c>
      <c r="P9" s="33">
        <v>11280</v>
      </c>
      <c r="Q9" s="33">
        <v>70</v>
      </c>
      <c r="R9" s="30">
        <v>13331</v>
      </c>
      <c r="S9" s="30">
        <v>12961</v>
      </c>
    </row>
    <row r="10" spans="2:10" ht="12.75">
      <c r="B10" s="25">
        <v>28.5</v>
      </c>
      <c r="C10" s="25">
        <v>3184.66</v>
      </c>
      <c r="D10" s="31">
        <v>2120.315581854043</v>
      </c>
      <c r="E10" s="25">
        <v>7.907742998352553</v>
      </c>
      <c r="F10" s="25">
        <v>5.784435682419796</v>
      </c>
      <c r="G10" s="27">
        <v>-0.9520000000000001</v>
      </c>
      <c r="H10" s="27">
        <v>-0.6921000000000002</v>
      </c>
      <c r="I10" s="27">
        <v>0.43770000000000003</v>
      </c>
      <c r="J10" s="27">
        <v>0.36350000000000005</v>
      </c>
    </row>
    <row r="11" spans="2:10" ht="12.75">
      <c r="B11" s="25">
        <v>32.5</v>
      </c>
      <c r="C11" s="25">
        <v>3445.29</v>
      </c>
      <c r="D11" s="31">
        <v>1688.6560191907076</v>
      </c>
      <c r="E11" s="25">
        <v>3.6036036036036037</v>
      </c>
      <c r="F11" s="25">
        <v>5.1714636746345795</v>
      </c>
      <c r="G11" s="27">
        <v>-0.7945000000000001</v>
      </c>
      <c r="H11" s="27">
        <v>-1.3264</v>
      </c>
      <c r="I11" s="27">
        <v>0.11</v>
      </c>
      <c r="J11" s="27">
        <v>-0.0345</v>
      </c>
    </row>
    <row r="12" spans="2:10" ht="12.75">
      <c r="B12" s="25">
        <v>36.5</v>
      </c>
      <c r="C12" s="25">
        <v>3705.92</v>
      </c>
      <c r="D12" s="31">
        <v>1833.976833976834</v>
      </c>
      <c r="E12" s="25">
        <v>2.2857142857142856</v>
      </c>
      <c r="F12" s="25">
        <v>5.662349118919035</v>
      </c>
      <c r="G12" s="27">
        <v>-0.9049</v>
      </c>
      <c r="H12" s="27">
        <v>-0.4792</v>
      </c>
      <c r="I12" s="27">
        <v>0.6139</v>
      </c>
      <c r="J12" s="27">
        <v>-0.0515</v>
      </c>
    </row>
    <row r="13" spans="2:10" ht="12.75">
      <c r="B13" s="25">
        <v>40.5</v>
      </c>
      <c r="C13" s="25">
        <v>3966.55</v>
      </c>
      <c r="D13" s="31">
        <v>1363.290175171363</v>
      </c>
      <c r="E13" s="25">
        <v>5.623901581722319</v>
      </c>
      <c r="F13" s="25">
        <v>5.084886529950096</v>
      </c>
      <c r="G13" s="27">
        <v>-0.6677000000000001</v>
      </c>
      <c r="H13" s="27">
        <v>-1.0244</v>
      </c>
      <c r="I13" s="27">
        <v>0.1678</v>
      </c>
      <c r="J13" s="27">
        <v>-0.46140000000000003</v>
      </c>
    </row>
    <row r="14" spans="2:10" ht="12.75">
      <c r="B14" s="25">
        <v>44.5</v>
      </c>
      <c r="C14" s="25">
        <v>4402.9</v>
      </c>
      <c r="D14" s="31">
        <v>933.9884224351803</v>
      </c>
      <c r="E14" s="25">
        <v>0.6896551724137933</v>
      </c>
      <c r="F14" s="25">
        <v>7.413326183134466</v>
      </c>
      <c r="G14" s="27">
        <v>-0.653</v>
      </c>
      <c r="H14" s="27">
        <v>-0.7158000000000001</v>
      </c>
      <c r="I14" s="27">
        <v>-0.06060000000000001</v>
      </c>
      <c r="J14" s="27">
        <v>0.27490000000000003</v>
      </c>
    </row>
    <row r="15" spans="2:10" ht="12.75">
      <c r="B15" s="25">
        <v>48.5</v>
      </c>
      <c r="C15" s="25">
        <v>4919.13</v>
      </c>
      <c r="D15" s="31">
        <v>1818.5365853658539</v>
      </c>
      <c r="E15" s="25">
        <v>3.319502074688797</v>
      </c>
      <c r="F15" s="25">
        <v>4.993699121556361</v>
      </c>
      <c r="G15" s="27">
        <v>-0.4308</v>
      </c>
      <c r="H15" s="27">
        <v>-1.2606</v>
      </c>
      <c r="I15" s="27">
        <v>0.5845</v>
      </c>
      <c r="J15" s="27">
        <v>-0.48660000000000003</v>
      </c>
    </row>
    <row r="16" spans="2:10" ht="12.75">
      <c r="B16" s="25">
        <v>52.5</v>
      </c>
      <c r="C16" s="25">
        <v>5435.35</v>
      </c>
      <c r="D16" s="31">
        <v>1538.4615384615386</v>
      </c>
      <c r="E16" s="25">
        <v>5.405405405405405</v>
      </c>
      <c r="F16" s="25">
        <v>6.557925554161434</v>
      </c>
      <c r="G16" s="27">
        <v>-0.2354</v>
      </c>
      <c r="H16" s="27">
        <v>-0.6706000000000001</v>
      </c>
      <c r="I16" s="27">
        <v>0.9149</v>
      </c>
      <c r="J16" s="27">
        <v>0.10880000000000001</v>
      </c>
    </row>
    <row r="17" spans="2:10" ht="12.75">
      <c r="B17" s="25">
        <v>56.5</v>
      </c>
      <c r="C17" s="25">
        <v>5951.57</v>
      </c>
      <c r="D17" s="31">
        <v>698.7556406399564</v>
      </c>
      <c r="E17" s="25">
        <v>5.893186003683241</v>
      </c>
      <c r="F17" s="25">
        <v>6.133488361167878</v>
      </c>
      <c r="G17" s="27">
        <v>0.35540000000000005</v>
      </c>
      <c r="H17" s="27">
        <v>-0.7125</v>
      </c>
      <c r="I17" s="27">
        <v>0.5151</v>
      </c>
      <c r="J17" s="27">
        <v>0.9847</v>
      </c>
    </row>
    <row r="18" spans="2:10" ht="12.75">
      <c r="B18" s="25">
        <v>60.5</v>
      </c>
      <c r="C18" s="25">
        <v>6560.7</v>
      </c>
      <c r="D18" s="31">
        <v>982.5870646766169</v>
      </c>
      <c r="E18" s="25">
        <v>3.2653061224489797</v>
      </c>
      <c r="F18" s="25">
        <v>5.324075829383889</v>
      </c>
      <c r="G18" s="27">
        <v>0.544</v>
      </c>
      <c r="H18" s="27">
        <v>-0.39640000000000003</v>
      </c>
      <c r="I18" s="27">
        <v>-0.2504</v>
      </c>
      <c r="J18" s="27">
        <v>-0.19790000000000002</v>
      </c>
    </row>
    <row r="19" spans="2:10" ht="12.75">
      <c r="B19" s="25">
        <v>64.5</v>
      </c>
      <c r="C19" s="25">
        <v>7572.45</v>
      </c>
      <c r="D19" s="31">
        <v>348.83900809058986</v>
      </c>
      <c r="E19" s="25">
        <v>2.591792656587473</v>
      </c>
      <c r="F19" s="25">
        <v>3.720863440958565</v>
      </c>
      <c r="G19" s="27">
        <v>0.8486</v>
      </c>
      <c r="H19" s="27">
        <v>-0.7532999999999999</v>
      </c>
      <c r="I19" s="27">
        <v>-1.2683</v>
      </c>
      <c r="J19" s="27">
        <v>-0.2795000000000001</v>
      </c>
    </row>
    <row r="20" spans="2:10" ht="12.75">
      <c r="B20" s="25">
        <v>68.5</v>
      </c>
      <c r="C20" s="25">
        <v>8584.2</v>
      </c>
      <c r="D20" s="31">
        <v>797.4481658692184</v>
      </c>
      <c r="E20" s="25">
        <v>2.135231316725979</v>
      </c>
      <c r="F20" s="25">
        <v>3.6059125044701372</v>
      </c>
      <c r="G20" s="27">
        <v>1.0475</v>
      </c>
      <c r="H20" s="27">
        <v>-0.5276000000000001</v>
      </c>
      <c r="I20" s="27">
        <v>-0.8241</v>
      </c>
      <c r="J20" s="27">
        <v>0.0088</v>
      </c>
    </row>
    <row r="21" spans="2:10" ht="12.75">
      <c r="B21" s="25">
        <v>72.5</v>
      </c>
      <c r="C21" s="25">
        <v>9595.95</v>
      </c>
      <c r="D21" s="31">
        <v>296.14145109311033</v>
      </c>
      <c r="E21" s="25">
        <v>0.7299270072992702</v>
      </c>
      <c r="F21" s="25">
        <v>4.273567467652494</v>
      </c>
      <c r="G21" s="27">
        <v>1.1114</v>
      </c>
      <c r="H21" s="27">
        <v>-0.5303</v>
      </c>
      <c r="I21" s="27">
        <v>-1.9500000000000002</v>
      </c>
      <c r="J21" s="27">
        <v>1.2583</v>
      </c>
    </row>
    <row r="22" spans="2:10" ht="12.75">
      <c r="B22" s="25">
        <v>76.5</v>
      </c>
      <c r="C22" s="25">
        <v>10466.11</v>
      </c>
      <c r="D22" s="31">
        <v>342.21683827983037</v>
      </c>
      <c r="E22" s="25">
        <v>1.7391304347826084</v>
      </c>
      <c r="F22" s="25">
        <v>4.231298152597133</v>
      </c>
      <c r="G22" s="27">
        <v>1.2294</v>
      </c>
      <c r="H22" s="27">
        <v>0.2682</v>
      </c>
      <c r="I22" s="27">
        <v>-1.3539</v>
      </c>
      <c r="J22" s="27">
        <v>1.55</v>
      </c>
    </row>
    <row r="23" spans="2:10" ht="12.75">
      <c r="B23" s="25">
        <v>80.5</v>
      </c>
      <c r="C23" s="25">
        <v>10722.7</v>
      </c>
      <c r="D23" s="31">
        <v>108.39212228101118</v>
      </c>
      <c r="E23" s="25">
        <v>0</v>
      </c>
      <c r="F23" s="25">
        <v>4.269908247877925</v>
      </c>
      <c r="G23" s="27">
        <v>1.4509</v>
      </c>
      <c r="H23" s="27">
        <v>0.3405</v>
      </c>
      <c r="I23" s="27">
        <v>-2.0578</v>
      </c>
      <c r="J23" s="27">
        <v>0.1268</v>
      </c>
    </row>
    <row r="24" spans="2:10" ht="12.75">
      <c r="B24" s="25">
        <v>84.5</v>
      </c>
      <c r="C24" s="25">
        <v>10979.28</v>
      </c>
      <c r="D24" s="31">
        <v>27.809642993708067</v>
      </c>
      <c r="E24" s="25">
        <v>1.96078431372549</v>
      </c>
      <c r="F24" s="25">
        <v>4.098360655737705</v>
      </c>
      <c r="G24" s="27">
        <v>1.2392</v>
      </c>
      <c r="H24" s="27">
        <v>0.8235</v>
      </c>
      <c r="I24" s="27">
        <v>0.8647</v>
      </c>
      <c r="J24" s="27">
        <v>-1.0295</v>
      </c>
    </row>
    <row r="25" spans="2:10" ht="12.75">
      <c r="B25" s="25">
        <v>88.5</v>
      </c>
      <c r="C25" s="25">
        <v>11235.87</v>
      </c>
      <c r="D25" s="31">
        <v>86.51412633644956</v>
      </c>
      <c r="E25" s="25">
        <v>1.951219512195122</v>
      </c>
      <c r="F25" s="25">
        <v>2.8495556495979684</v>
      </c>
      <c r="G25" s="27">
        <v>1.1226</v>
      </c>
      <c r="H25" s="27">
        <v>0.059800000000000006</v>
      </c>
      <c r="I25" s="27">
        <v>0.6154000000000001</v>
      </c>
      <c r="J25" s="27">
        <v>-0.8044</v>
      </c>
    </row>
    <row r="26" spans="2:10" ht="12.75">
      <c r="B26" s="25">
        <v>92.5</v>
      </c>
      <c r="C26" s="25">
        <v>11492.45</v>
      </c>
      <c r="D26" s="31">
        <v>36.82351181229215</v>
      </c>
      <c r="E26" s="25">
        <v>3.614457831325301</v>
      </c>
      <c r="F26" s="25">
        <v>3.1958055052743273</v>
      </c>
      <c r="G26" s="27">
        <v>1.1726</v>
      </c>
      <c r="H26" s="27">
        <v>0.17450000000000002</v>
      </c>
      <c r="I26" s="27">
        <v>0.8429000000000001</v>
      </c>
      <c r="J26" s="27">
        <v>-1.3659</v>
      </c>
    </row>
    <row r="27" spans="2:10" ht="12.75">
      <c r="B27" s="25">
        <v>96.5</v>
      </c>
      <c r="C27" s="25">
        <v>11749.43</v>
      </c>
      <c r="D27" s="31">
        <v>150.29111348389307</v>
      </c>
      <c r="E27" s="25">
        <v>1.0610079575596816</v>
      </c>
      <c r="F27" s="25">
        <v>3.508662648475525</v>
      </c>
      <c r="G27" s="27">
        <v>1.1618</v>
      </c>
      <c r="H27" s="27">
        <v>0.4141</v>
      </c>
      <c r="I27" s="27">
        <v>0.2534</v>
      </c>
      <c r="J27" s="27">
        <v>-2.5208</v>
      </c>
    </row>
    <row r="28" spans="2:10" ht="12.75">
      <c r="B28" s="25">
        <v>100.5</v>
      </c>
      <c r="C28" s="25">
        <v>12012.37</v>
      </c>
      <c r="D28" s="31">
        <v>34.38143705319278</v>
      </c>
      <c r="E28" s="25">
        <v>5.02092050209205</v>
      </c>
      <c r="F28" s="25">
        <v>3.659470208081813</v>
      </c>
      <c r="G28" s="27">
        <v>1.1358</v>
      </c>
      <c r="H28" s="27">
        <v>1.3393</v>
      </c>
      <c r="I28" s="27">
        <v>1.6933</v>
      </c>
      <c r="J28" s="27">
        <v>-0.4035</v>
      </c>
    </row>
    <row r="29" spans="2:10" ht="12.75">
      <c r="B29" s="25">
        <v>104.5</v>
      </c>
      <c r="C29" s="25">
        <v>12275.3</v>
      </c>
      <c r="D29" s="31">
        <v>3.139035740537769</v>
      </c>
      <c r="E29" s="25">
        <v>25</v>
      </c>
      <c r="F29" s="25">
        <v>4.902127659574467</v>
      </c>
      <c r="G29" s="27">
        <v>0.9490000000000001</v>
      </c>
      <c r="H29" s="27">
        <v>0.9283</v>
      </c>
      <c r="I29" s="27">
        <v>2.5138</v>
      </c>
      <c r="J29" s="27">
        <v>3.3551</v>
      </c>
    </row>
    <row r="30" spans="2:10" ht="12.75">
      <c r="B30" s="25">
        <v>108.5</v>
      </c>
      <c r="C30" s="25">
        <v>12538.23</v>
      </c>
      <c r="D30" s="31">
        <v>1.2536496876531802</v>
      </c>
      <c r="E30" s="25">
        <v>28.57142857142857</v>
      </c>
      <c r="F30" s="25">
        <v>6.666666666666666</v>
      </c>
      <c r="G30" s="34"/>
      <c r="H30" s="34"/>
      <c r="I30" s="34"/>
      <c r="J30" s="34"/>
    </row>
    <row r="31" spans="2:10" ht="12.75">
      <c r="B31" s="25">
        <v>110.5</v>
      </c>
      <c r="C31" s="25">
        <v>12669.7</v>
      </c>
      <c r="D31" s="31">
        <v>0.1170948189933651</v>
      </c>
      <c r="E31" s="25">
        <v>0</v>
      </c>
      <c r="F31" s="25">
        <v>4.571428571428571</v>
      </c>
      <c r="G31" s="34"/>
      <c r="H31" s="34"/>
      <c r="I31" s="34"/>
      <c r="J31" s="34"/>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I6"/>
  <sheetViews>
    <sheetView zoomScale="90" zoomScaleNormal="90" zoomScalePageLayoutView="0" workbookViewId="0" topLeftCell="A1">
      <selection activeCell="A2" sqref="A2"/>
    </sheetView>
  </sheetViews>
  <sheetFormatPr defaultColWidth="11.421875" defaultRowHeight="12.75"/>
  <sheetData>
    <row r="1" spans="1:9" ht="15">
      <c r="A1" s="20" t="s">
        <v>0</v>
      </c>
      <c r="B1" s="20" t="s">
        <v>12</v>
      </c>
      <c r="C1" s="20" t="s">
        <v>13</v>
      </c>
      <c r="D1" s="20" t="s">
        <v>111</v>
      </c>
      <c r="E1" s="21" t="s">
        <v>6</v>
      </c>
      <c r="F1" s="21" t="s">
        <v>49</v>
      </c>
      <c r="G1" s="21" t="s">
        <v>135</v>
      </c>
      <c r="H1" s="20" t="s">
        <v>136</v>
      </c>
      <c r="I1" s="21" t="s">
        <v>137</v>
      </c>
    </row>
    <row r="2" spans="1:9" ht="15">
      <c r="A2" s="20" t="s">
        <v>138</v>
      </c>
      <c r="B2" s="20"/>
      <c r="C2" s="20" t="s">
        <v>29</v>
      </c>
      <c r="D2" s="20" t="s">
        <v>139</v>
      </c>
      <c r="E2" s="20">
        <v>62</v>
      </c>
      <c r="F2" s="20">
        <v>3487</v>
      </c>
      <c r="G2" s="20">
        <v>28</v>
      </c>
      <c r="H2" s="20">
        <v>3771</v>
      </c>
      <c r="I2" s="20">
        <v>46</v>
      </c>
    </row>
    <row r="3" spans="1:9" ht="15">
      <c r="A3" s="20"/>
      <c r="B3" s="20"/>
      <c r="C3" s="20" t="s">
        <v>29</v>
      </c>
      <c r="D3" s="20" t="s">
        <v>140</v>
      </c>
      <c r="E3" s="20">
        <v>155</v>
      </c>
      <c r="F3" s="20">
        <v>4350</v>
      </c>
      <c r="G3" s="20">
        <v>25</v>
      </c>
      <c r="H3" s="20">
        <v>5190</v>
      </c>
      <c r="I3" s="20">
        <v>96</v>
      </c>
    </row>
    <row r="4" spans="1:9" ht="15">
      <c r="A4" s="35"/>
      <c r="B4" s="20"/>
      <c r="C4" s="20" t="s">
        <v>29</v>
      </c>
      <c r="D4" s="20" t="s">
        <v>141</v>
      </c>
      <c r="E4" s="20">
        <v>290</v>
      </c>
      <c r="F4" s="20">
        <v>6040</v>
      </c>
      <c r="G4" s="20">
        <v>60</v>
      </c>
      <c r="H4" s="20">
        <v>6895</v>
      </c>
      <c r="I4" s="20">
        <v>81</v>
      </c>
    </row>
    <row r="5" spans="1:9" ht="15">
      <c r="A5" s="20"/>
      <c r="B5" s="20"/>
      <c r="C5" s="20" t="s">
        <v>29</v>
      </c>
      <c r="D5" s="20" t="s">
        <v>142</v>
      </c>
      <c r="E5" s="20">
        <v>320</v>
      </c>
      <c r="F5" s="20">
        <v>6645</v>
      </c>
      <c r="G5" s="20">
        <v>40</v>
      </c>
      <c r="H5" s="20">
        <v>7531</v>
      </c>
      <c r="I5" s="20">
        <v>34</v>
      </c>
    </row>
    <row r="6" spans="1:9" ht="15">
      <c r="A6" s="20"/>
      <c r="B6" s="20"/>
      <c r="C6" s="20" t="s">
        <v>29</v>
      </c>
      <c r="D6" s="20" t="s">
        <v>143</v>
      </c>
      <c r="E6" s="20">
        <v>370</v>
      </c>
      <c r="F6" s="20">
        <v>8895</v>
      </c>
      <c r="G6" s="20">
        <v>50</v>
      </c>
      <c r="H6" s="20">
        <v>10038</v>
      </c>
      <c r="I6" s="20">
        <v>101</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dimension ref="A1:W58"/>
  <sheetViews>
    <sheetView zoomScale="90" zoomScaleNormal="90" zoomScalePageLayoutView="0" workbookViewId="0" topLeftCell="A1">
      <selection activeCell="A2" sqref="A2"/>
    </sheetView>
  </sheetViews>
  <sheetFormatPr defaultColWidth="11.421875" defaultRowHeight="12.75"/>
  <sheetData>
    <row r="1" spans="1:23" ht="15.75">
      <c r="A1" t="s">
        <v>0</v>
      </c>
      <c r="B1" s="36" t="s">
        <v>7</v>
      </c>
      <c r="C1" s="36" t="s">
        <v>2</v>
      </c>
      <c r="D1" s="36" t="s">
        <v>144</v>
      </c>
      <c r="E1" s="36" t="s">
        <v>145</v>
      </c>
      <c r="F1" s="36" t="s">
        <v>146</v>
      </c>
      <c r="G1" s="36" t="s">
        <v>147</v>
      </c>
      <c r="H1" s="36" t="s">
        <v>148</v>
      </c>
      <c r="I1" s="36" t="s">
        <v>149</v>
      </c>
      <c r="J1" s="36" t="s">
        <v>150</v>
      </c>
      <c r="K1" s="36" t="s">
        <v>151</v>
      </c>
      <c r="L1" s="36" t="s">
        <v>12</v>
      </c>
      <c r="M1" s="36" t="s">
        <v>13</v>
      </c>
      <c r="N1" s="37" t="s">
        <v>152</v>
      </c>
      <c r="O1" s="38" t="s">
        <v>6</v>
      </c>
      <c r="P1" s="37" t="s">
        <v>153</v>
      </c>
      <c r="Q1" s="37" t="s">
        <v>22</v>
      </c>
      <c r="R1" s="38" t="s">
        <v>154</v>
      </c>
      <c r="S1" s="38" t="s">
        <v>155</v>
      </c>
      <c r="T1" s="39" t="s">
        <v>114</v>
      </c>
      <c r="U1" s="40" t="s">
        <v>156</v>
      </c>
      <c r="V1" s="40" t="s">
        <v>157</v>
      </c>
      <c r="W1" s="37" t="s">
        <v>158</v>
      </c>
    </row>
    <row r="2" spans="1:23" ht="12.75">
      <c r="A2" t="s">
        <v>159</v>
      </c>
      <c r="B2" s="41">
        <v>202.76</v>
      </c>
      <c r="C2" s="36">
        <v>0</v>
      </c>
      <c r="D2" s="42">
        <v>-0.47722422168799905</v>
      </c>
      <c r="E2" s="42">
        <v>32.8179665581511</v>
      </c>
      <c r="F2" s="42">
        <v>6.40618529999122</v>
      </c>
      <c r="G2" s="42">
        <v>30.3265469995046</v>
      </c>
      <c r="H2" s="42">
        <v>5.56740393983221</v>
      </c>
      <c r="I2" s="42">
        <v>4.42633793383121</v>
      </c>
      <c r="J2" s="42">
        <v>161.399054006</v>
      </c>
      <c r="K2" s="36" t="s">
        <v>160</v>
      </c>
      <c r="L2" s="36"/>
      <c r="M2" s="36" t="s">
        <v>29</v>
      </c>
      <c r="N2" s="43" t="s">
        <v>161</v>
      </c>
      <c r="O2" s="44">
        <v>37.5</v>
      </c>
      <c r="P2" s="43" t="s">
        <v>162</v>
      </c>
      <c r="Q2" s="43" t="s">
        <v>163</v>
      </c>
      <c r="R2" s="44">
        <v>1140</v>
      </c>
      <c r="S2" s="44">
        <v>60</v>
      </c>
      <c r="T2" s="45">
        <v>81.4</v>
      </c>
      <c r="U2" s="46">
        <v>-92</v>
      </c>
      <c r="V2" s="46">
        <v>55</v>
      </c>
      <c r="W2" s="43" t="s">
        <v>164</v>
      </c>
    </row>
    <row r="3" spans="2:23" ht="12.75">
      <c r="B3" s="41">
        <v>214.46</v>
      </c>
      <c r="C3" s="36">
        <v>1</v>
      </c>
      <c r="D3" s="42">
        <v>0.859821126947052</v>
      </c>
      <c r="E3" s="42">
        <v>34.0470300129353</v>
      </c>
      <c r="F3" s="42">
        <v>7.47493273561666</v>
      </c>
      <c r="G3" s="42">
        <v>33.660264336029</v>
      </c>
      <c r="H3" s="42">
        <v>1.77486131190527</v>
      </c>
      <c r="I3" s="42">
        <v>1.3953979828673</v>
      </c>
      <c r="J3" s="42">
        <v>207.464835158182</v>
      </c>
      <c r="K3" s="36" t="s">
        <v>160</v>
      </c>
      <c r="L3" s="36"/>
      <c r="M3" s="36" t="s">
        <v>29</v>
      </c>
      <c r="N3" s="43" t="s">
        <v>165</v>
      </c>
      <c r="O3" s="46">
        <v>91</v>
      </c>
      <c r="P3" s="43" t="s">
        <v>166</v>
      </c>
      <c r="Q3" s="43" t="s">
        <v>167</v>
      </c>
      <c r="R3" s="46">
        <v>1980</v>
      </c>
      <c r="S3" s="46">
        <v>70</v>
      </c>
      <c r="T3" s="45">
        <v>89</v>
      </c>
      <c r="U3" s="46">
        <v>-92</v>
      </c>
      <c r="V3" s="46">
        <v>55</v>
      </c>
      <c r="W3" s="43" t="s">
        <v>164</v>
      </c>
    </row>
    <row r="4" spans="2:23" ht="12.75">
      <c r="B4" s="41">
        <v>321.89</v>
      </c>
      <c r="C4" s="36">
        <v>10</v>
      </c>
      <c r="D4" s="42">
        <v>1.27783014499909</v>
      </c>
      <c r="E4" s="42">
        <v>30.7813710102518</v>
      </c>
      <c r="F4" s="42">
        <v>8.61331335673608</v>
      </c>
      <c r="G4" s="42">
        <v>28.3932213619809</v>
      </c>
      <c r="H4" s="42">
        <v>0.7142369260722891</v>
      </c>
      <c r="I4" s="42">
        <v>0.542427191427391</v>
      </c>
      <c r="J4" s="42">
        <v>222.534885096994</v>
      </c>
      <c r="K4" s="36" t="s">
        <v>160</v>
      </c>
      <c r="L4" s="36"/>
      <c r="M4" s="36" t="s">
        <v>29</v>
      </c>
      <c r="N4" s="43" t="s">
        <v>165</v>
      </c>
      <c r="O4" s="46">
        <v>156</v>
      </c>
      <c r="P4" s="43" t="s">
        <v>168</v>
      </c>
      <c r="Q4" s="43" t="s">
        <v>169</v>
      </c>
      <c r="R4" s="46">
        <v>2955</v>
      </c>
      <c r="S4" s="46">
        <v>45</v>
      </c>
      <c r="T4" s="45">
        <v>71.1</v>
      </c>
      <c r="U4" s="46">
        <v>-92</v>
      </c>
      <c r="V4" s="46">
        <v>55</v>
      </c>
      <c r="W4" s="43" t="s">
        <v>164</v>
      </c>
    </row>
    <row r="5" spans="2:23" ht="12.75">
      <c r="B5" s="41">
        <v>445.75</v>
      </c>
      <c r="C5" s="36">
        <v>20</v>
      </c>
      <c r="D5" s="42">
        <v>1.70630412563631</v>
      </c>
      <c r="E5" s="42">
        <v>34.5980564992514</v>
      </c>
      <c r="F5" s="42">
        <v>7.90592421463183</v>
      </c>
      <c r="G5" s="42">
        <v>34.1365906236887</v>
      </c>
      <c r="H5" s="42">
        <v>0.16717952352079402</v>
      </c>
      <c r="I5" s="42">
        <v>0.170676898639465</v>
      </c>
      <c r="J5" s="42">
        <v>213.45441155056</v>
      </c>
      <c r="K5" s="36" t="s">
        <v>160</v>
      </c>
      <c r="L5" s="36"/>
      <c r="M5" s="36" t="s">
        <v>29</v>
      </c>
      <c r="N5" s="43" t="s">
        <v>165</v>
      </c>
      <c r="O5" s="44">
        <v>206</v>
      </c>
      <c r="P5" s="43" t="s">
        <v>170</v>
      </c>
      <c r="Q5" s="43" t="s">
        <v>171</v>
      </c>
      <c r="R5" s="46">
        <v>3445</v>
      </c>
      <c r="S5" s="46">
        <v>50</v>
      </c>
      <c r="T5" s="45">
        <v>74.3</v>
      </c>
      <c r="U5" s="46">
        <v>-92</v>
      </c>
      <c r="V5" s="46">
        <v>55</v>
      </c>
      <c r="W5" s="43" t="s">
        <v>164</v>
      </c>
    </row>
    <row r="6" spans="2:23" ht="12.75">
      <c r="B6" s="41">
        <v>574.26</v>
      </c>
      <c r="C6" s="36">
        <v>30</v>
      </c>
      <c r="D6" s="42">
        <v>-0.025071491565623</v>
      </c>
      <c r="E6" s="42">
        <v>31.7829223810461</v>
      </c>
      <c r="F6" s="42">
        <v>6.55757106381531</v>
      </c>
      <c r="G6" s="42">
        <v>28.0189350971908</v>
      </c>
      <c r="H6" s="42">
        <v>3.70813307383127</v>
      </c>
      <c r="I6" s="42">
        <v>2.95124374677697</v>
      </c>
      <c r="J6" s="42">
        <v>176.675984707416</v>
      </c>
      <c r="K6" s="36" t="s">
        <v>160</v>
      </c>
      <c r="L6" s="36"/>
      <c r="M6" s="36" t="s">
        <v>29</v>
      </c>
      <c r="N6" s="43" t="s">
        <v>165</v>
      </c>
      <c r="O6" s="46">
        <v>271</v>
      </c>
      <c r="P6" s="43" t="s">
        <v>172</v>
      </c>
      <c r="Q6" s="43" t="s">
        <v>173</v>
      </c>
      <c r="R6" s="46">
        <v>4190</v>
      </c>
      <c r="S6" s="46">
        <v>60</v>
      </c>
      <c r="T6" s="45">
        <v>81.4</v>
      </c>
      <c r="U6" s="46">
        <v>-92</v>
      </c>
      <c r="V6" s="46">
        <v>55</v>
      </c>
      <c r="W6" s="43" t="s">
        <v>164</v>
      </c>
    </row>
    <row r="7" spans="2:23" ht="12.75">
      <c r="B7" s="41">
        <v>707.16</v>
      </c>
      <c r="C7" s="36">
        <v>40</v>
      </c>
      <c r="D7" s="42">
        <v>1.82234304943498</v>
      </c>
      <c r="E7" s="42">
        <v>32.9312618957012</v>
      </c>
      <c r="F7" s="42">
        <v>7.36439273184724</v>
      </c>
      <c r="G7" s="42">
        <v>31.0754376161368</v>
      </c>
      <c r="H7" s="42">
        <v>1.59946175643274</v>
      </c>
      <c r="I7" s="42">
        <v>1.28681893380606</v>
      </c>
      <c r="J7" s="42">
        <v>205.685699504867</v>
      </c>
      <c r="K7" s="36" t="s">
        <v>160</v>
      </c>
      <c r="L7" s="36"/>
      <c r="M7" s="36" t="s">
        <v>29</v>
      </c>
      <c r="N7" s="43" t="s">
        <v>165</v>
      </c>
      <c r="O7" s="44">
        <v>309.5</v>
      </c>
      <c r="P7" s="43" t="s">
        <v>174</v>
      </c>
      <c r="Q7" s="43" t="s">
        <v>169</v>
      </c>
      <c r="R7" s="44">
        <v>5820</v>
      </c>
      <c r="S7" s="44">
        <v>55</v>
      </c>
      <c r="T7" s="45">
        <v>77.8</v>
      </c>
      <c r="U7" s="46">
        <v>-92</v>
      </c>
      <c r="V7" s="46">
        <v>55</v>
      </c>
      <c r="W7" s="43" t="s">
        <v>164</v>
      </c>
    </row>
    <row r="8" spans="2:23" ht="12.75">
      <c r="B8" s="41">
        <v>844.88</v>
      </c>
      <c r="C8" s="36">
        <v>50</v>
      </c>
      <c r="D8" s="42">
        <v>2.10892856647071</v>
      </c>
      <c r="E8" s="42">
        <v>34.6334530813162</v>
      </c>
      <c r="F8" s="42">
        <v>7.89817600941914</v>
      </c>
      <c r="G8" s="42">
        <v>34.1063305473241</v>
      </c>
      <c r="H8" s="42">
        <v>0.14774802967324802</v>
      </c>
      <c r="I8" s="42">
        <v>0.158773846490484</v>
      </c>
      <c r="J8" s="42">
        <v>216.790612806587</v>
      </c>
      <c r="K8" s="36" t="s">
        <v>160</v>
      </c>
      <c r="L8" s="36"/>
      <c r="M8" s="36" t="s">
        <v>29</v>
      </c>
      <c r="N8" s="43" t="s">
        <v>165</v>
      </c>
      <c r="O8" s="44">
        <v>376</v>
      </c>
      <c r="P8" s="43" t="s">
        <v>175</v>
      </c>
      <c r="Q8" s="43" t="s">
        <v>176</v>
      </c>
      <c r="R8" s="44">
        <v>7775</v>
      </c>
      <c r="S8" s="44">
        <v>60</v>
      </c>
      <c r="T8" s="45">
        <v>81.4</v>
      </c>
      <c r="U8" s="46">
        <v>-92</v>
      </c>
      <c r="V8" s="46">
        <v>55</v>
      </c>
      <c r="W8" s="43" t="s">
        <v>164</v>
      </c>
    </row>
    <row r="9" spans="2:23" ht="12.75">
      <c r="B9" s="41">
        <v>987.16</v>
      </c>
      <c r="C9" s="36">
        <v>60</v>
      </c>
      <c r="D9" s="42">
        <v>1.6914267926548001</v>
      </c>
      <c r="E9" s="42">
        <v>34.6256361314895</v>
      </c>
      <c r="F9" s="42">
        <v>7.59259958077622</v>
      </c>
      <c r="G9" s="42">
        <v>34.189836246278</v>
      </c>
      <c r="H9" s="42">
        <v>0.0387987953175797</v>
      </c>
      <c r="I9" s="42">
        <v>0.0421367920181946</v>
      </c>
      <c r="J9" s="42">
        <v>212.658860045</v>
      </c>
      <c r="K9" s="36" t="s">
        <v>160</v>
      </c>
      <c r="L9" s="36"/>
      <c r="M9" s="36" t="s">
        <v>29</v>
      </c>
      <c r="N9" s="43" t="s">
        <v>165</v>
      </c>
      <c r="O9" s="44">
        <v>406</v>
      </c>
      <c r="P9" s="43" t="s">
        <v>177</v>
      </c>
      <c r="Q9" s="43" t="s">
        <v>163</v>
      </c>
      <c r="R9" s="44">
        <v>7885</v>
      </c>
      <c r="S9" s="44">
        <v>70</v>
      </c>
      <c r="T9" s="45">
        <v>89</v>
      </c>
      <c r="U9" s="46">
        <v>-92</v>
      </c>
      <c r="V9" s="46">
        <v>55</v>
      </c>
      <c r="W9" s="43" t="s">
        <v>164</v>
      </c>
    </row>
    <row r="10" spans="2:23" ht="12.75">
      <c r="B10" s="41">
        <v>1133.8</v>
      </c>
      <c r="C10" s="36">
        <v>70</v>
      </c>
      <c r="D10" s="42">
        <v>0.371023005876636</v>
      </c>
      <c r="E10" s="42">
        <v>32.734075408068</v>
      </c>
      <c r="F10" s="42">
        <v>6.13532066514233</v>
      </c>
      <c r="G10" s="42">
        <v>31.9090172802563</v>
      </c>
      <c r="H10" s="42">
        <v>3.86002787752666</v>
      </c>
      <c r="I10" s="42">
        <v>3.10932933882289</v>
      </c>
      <c r="J10" s="42">
        <v>164.193443766547</v>
      </c>
      <c r="K10" s="36" t="s">
        <v>160</v>
      </c>
      <c r="L10" s="36"/>
      <c r="M10" s="36"/>
      <c r="N10" s="36"/>
      <c r="O10" s="36"/>
      <c r="P10" s="36"/>
      <c r="Q10" s="36"/>
      <c r="R10" s="36"/>
      <c r="S10" s="36"/>
      <c r="T10" s="36"/>
      <c r="U10" s="36"/>
      <c r="V10" s="36"/>
      <c r="W10" s="36"/>
    </row>
    <row r="11" spans="2:23" ht="12.75">
      <c r="B11" s="41">
        <v>1285.4</v>
      </c>
      <c r="C11" s="36">
        <v>80</v>
      </c>
      <c r="D11" s="42">
        <v>2.28828293223489</v>
      </c>
      <c r="E11" s="42">
        <v>34.7484737849893</v>
      </c>
      <c r="F11" s="42">
        <v>7.70186124977912</v>
      </c>
      <c r="G11" s="42">
        <v>34.5809836926927</v>
      </c>
      <c r="H11" s="42">
        <v>0.16158306587873</v>
      </c>
      <c r="I11" s="42">
        <v>0.170785849270011</v>
      </c>
      <c r="J11" s="42">
        <v>214.983341079695</v>
      </c>
      <c r="K11" s="36" t="s">
        <v>160</v>
      </c>
      <c r="L11" s="36"/>
      <c r="M11" s="36"/>
      <c r="N11" s="36"/>
      <c r="O11" s="36"/>
      <c r="P11" s="36"/>
      <c r="Q11" s="36"/>
      <c r="R11" s="36"/>
      <c r="S11" s="36"/>
      <c r="T11" s="36"/>
      <c r="U11" s="36"/>
      <c r="V11" s="36"/>
      <c r="W11" s="36"/>
    </row>
    <row r="12" spans="2:23" ht="12.75">
      <c r="B12" s="41">
        <v>1441.5</v>
      </c>
      <c r="C12" s="36">
        <v>90</v>
      </c>
      <c r="D12" s="42">
        <v>2.46846011541702</v>
      </c>
      <c r="E12" s="42">
        <v>34.8403265795749</v>
      </c>
      <c r="F12" s="42">
        <v>7.51503312420954</v>
      </c>
      <c r="G12" s="42">
        <v>34.6906953055764</v>
      </c>
      <c r="H12" s="42">
        <v>0.19438428170253602</v>
      </c>
      <c r="I12" s="42">
        <v>0.22971606495308602</v>
      </c>
      <c r="J12" s="42">
        <v>195.44160792378</v>
      </c>
      <c r="K12" s="36" t="s">
        <v>160</v>
      </c>
      <c r="L12" s="36"/>
      <c r="M12" s="36"/>
      <c r="N12" s="36"/>
      <c r="O12" s="36"/>
      <c r="P12" s="36"/>
      <c r="Q12" s="36"/>
      <c r="R12" s="36"/>
      <c r="S12" s="36"/>
      <c r="T12" s="36"/>
      <c r="U12" s="36"/>
      <c r="V12" s="36"/>
      <c r="W12" s="36"/>
    </row>
    <row r="13" spans="2:23" ht="12.75">
      <c r="B13" s="41">
        <v>1521.2</v>
      </c>
      <c r="C13" s="36">
        <v>95</v>
      </c>
      <c r="D13" s="42">
        <v>1.99559346975167</v>
      </c>
      <c r="E13" s="42">
        <v>34.6372926242242</v>
      </c>
      <c r="F13" s="42">
        <v>7.94282025889236</v>
      </c>
      <c r="G13" s="42">
        <v>34.2653235702011</v>
      </c>
      <c r="H13" s="42">
        <v>0.132195920661658</v>
      </c>
      <c r="I13" s="42">
        <v>0.135445897640867</v>
      </c>
      <c r="J13" s="42">
        <v>217.995306527981</v>
      </c>
      <c r="K13" s="36" t="s">
        <v>160</v>
      </c>
      <c r="L13" s="36"/>
      <c r="M13" s="36"/>
      <c r="N13" s="36"/>
      <c r="O13" s="36"/>
      <c r="P13" s="36"/>
      <c r="Q13" s="36"/>
      <c r="R13" s="36"/>
      <c r="S13" s="36"/>
      <c r="T13" s="36"/>
      <c r="U13" s="36"/>
      <c r="V13" s="36"/>
      <c r="W13" s="36"/>
    </row>
    <row r="14" spans="2:23" ht="12.75">
      <c r="B14" s="41">
        <v>1601.9</v>
      </c>
      <c r="C14" s="36">
        <v>100</v>
      </c>
      <c r="D14" s="42">
        <v>1.7725564411384</v>
      </c>
      <c r="E14" s="42">
        <v>34.1777416700145</v>
      </c>
      <c r="F14" s="42">
        <v>8.95171241763409</v>
      </c>
      <c r="G14" s="42">
        <v>33.7562403633548</v>
      </c>
      <c r="H14" s="42">
        <v>0.68851745469118</v>
      </c>
      <c r="I14" s="42">
        <v>0.630615739584056</v>
      </c>
      <c r="J14" s="42">
        <v>209.768782880167</v>
      </c>
      <c r="K14" s="36" t="s">
        <v>160</v>
      </c>
      <c r="L14" s="36"/>
      <c r="M14" s="36"/>
      <c r="N14" s="36"/>
      <c r="O14" s="36"/>
      <c r="P14" s="36"/>
      <c r="Q14" s="36"/>
      <c r="R14" s="36"/>
      <c r="S14" s="36"/>
      <c r="T14" s="36"/>
      <c r="U14" s="36"/>
      <c r="V14" s="36"/>
      <c r="W14" s="36"/>
    </row>
    <row r="15" spans="2:23" ht="12.75">
      <c r="B15" s="41">
        <v>1684.1</v>
      </c>
      <c r="C15" s="36">
        <v>105</v>
      </c>
      <c r="D15" s="42">
        <v>1.96852119932068</v>
      </c>
      <c r="E15" s="42">
        <v>34.8462903174782</v>
      </c>
      <c r="F15" s="42">
        <v>6.67515981309718</v>
      </c>
      <c r="G15" s="42">
        <v>34.2338615791131</v>
      </c>
      <c r="H15" s="42">
        <v>1.5599754999737</v>
      </c>
      <c r="I15" s="42">
        <v>1.29460491411586</v>
      </c>
      <c r="J15" s="42">
        <v>172.50001703494</v>
      </c>
      <c r="K15" s="36" t="s">
        <v>160</v>
      </c>
      <c r="L15" s="36"/>
      <c r="M15" s="36"/>
      <c r="N15" s="36"/>
      <c r="O15" s="36"/>
      <c r="P15" s="36"/>
      <c r="Q15" s="36"/>
      <c r="R15" s="36"/>
      <c r="S15" s="36"/>
      <c r="T15" s="36"/>
      <c r="U15" s="36"/>
      <c r="V15" s="36"/>
      <c r="W15" s="36"/>
    </row>
    <row r="16" spans="2:23" ht="12.75">
      <c r="B16" s="41">
        <v>1767.4</v>
      </c>
      <c r="C16" s="36">
        <v>110</v>
      </c>
      <c r="D16" s="42">
        <v>2.46454396310261</v>
      </c>
      <c r="E16" s="42">
        <v>34.8293308769826</v>
      </c>
      <c r="F16" s="42">
        <v>7.56271997356676</v>
      </c>
      <c r="G16" s="42">
        <v>34.6847411835846</v>
      </c>
      <c r="H16" s="42">
        <v>0.178542035516378</v>
      </c>
      <c r="I16" s="42">
        <v>0.209091218379567</v>
      </c>
      <c r="J16" s="42">
        <v>198.531884496832</v>
      </c>
      <c r="K16" s="36" t="s">
        <v>160</v>
      </c>
      <c r="L16" s="36"/>
      <c r="M16" s="36"/>
      <c r="N16" s="36"/>
      <c r="O16" s="36"/>
      <c r="P16" s="36"/>
      <c r="Q16" s="36"/>
      <c r="R16" s="36"/>
      <c r="S16" s="36"/>
      <c r="T16" s="36"/>
      <c r="U16" s="36"/>
      <c r="V16" s="36"/>
      <c r="W16" s="36"/>
    </row>
    <row r="17" spans="2:23" ht="12.75">
      <c r="B17" s="41">
        <v>1937.2</v>
      </c>
      <c r="C17" s="36">
        <v>120</v>
      </c>
      <c r="D17" s="42">
        <v>2.32994641087169</v>
      </c>
      <c r="E17" s="42">
        <v>34.8130792136455</v>
      </c>
      <c r="F17" s="42">
        <v>7.56875268886809</v>
      </c>
      <c r="G17" s="42">
        <v>34.662729019357</v>
      </c>
      <c r="H17" s="42">
        <v>0.18593276059021</v>
      </c>
      <c r="I17" s="42">
        <v>0.21173345073009503</v>
      </c>
      <c r="J17" s="42">
        <v>199.3903612469</v>
      </c>
      <c r="K17" s="36" t="s">
        <v>160</v>
      </c>
      <c r="L17" s="36"/>
      <c r="M17" s="36"/>
      <c r="N17" s="36"/>
      <c r="O17" s="36"/>
      <c r="P17" s="36"/>
      <c r="Q17" s="36"/>
      <c r="R17" s="36"/>
      <c r="S17" s="36"/>
      <c r="T17" s="36"/>
      <c r="U17" s="36"/>
      <c r="V17" s="36"/>
      <c r="W17" s="36"/>
    </row>
    <row r="18" spans="2:23" ht="12.75">
      <c r="B18" s="41">
        <v>2111.5</v>
      </c>
      <c r="C18" s="36">
        <v>130</v>
      </c>
      <c r="D18" s="42">
        <v>1.42847800967095</v>
      </c>
      <c r="E18" s="42">
        <v>34.7734832263367</v>
      </c>
      <c r="F18" s="42">
        <v>6.42752014910508</v>
      </c>
      <c r="G18" s="42">
        <v>33.8744302651411</v>
      </c>
      <c r="H18" s="42">
        <v>2.33342864308189</v>
      </c>
      <c r="I18" s="42">
        <v>1.85218699155174</v>
      </c>
      <c r="J18" s="42">
        <v>169.410771105638</v>
      </c>
      <c r="K18" s="36" t="s">
        <v>160</v>
      </c>
      <c r="L18" s="36"/>
      <c r="M18" s="36"/>
      <c r="N18" s="36"/>
      <c r="O18" s="36"/>
      <c r="P18" s="36"/>
      <c r="Q18" s="36"/>
      <c r="R18" s="36"/>
      <c r="S18" s="36"/>
      <c r="T18" s="36"/>
      <c r="U18" s="36"/>
      <c r="V18" s="36"/>
      <c r="W18" s="36"/>
    </row>
    <row r="19" spans="2:23" ht="12.75">
      <c r="B19" s="41">
        <v>2290.7</v>
      </c>
      <c r="C19" s="36">
        <v>140</v>
      </c>
      <c r="D19" s="42">
        <v>2.06065282956626</v>
      </c>
      <c r="E19" s="42">
        <v>34.874343344618</v>
      </c>
      <c r="F19" s="42">
        <v>6.32272331050177</v>
      </c>
      <c r="G19" s="42">
        <v>34.5343727718248</v>
      </c>
      <c r="H19" s="42">
        <v>0.771645489530509</v>
      </c>
      <c r="I19" s="42">
        <v>0.7276725577863621</v>
      </c>
      <c r="J19" s="42">
        <v>179.048762195315</v>
      </c>
      <c r="K19" s="36" t="s">
        <v>160</v>
      </c>
      <c r="L19" s="36"/>
      <c r="M19" s="36"/>
      <c r="N19" s="36"/>
      <c r="O19" s="36"/>
      <c r="P19" s="36"/>
      <c r="Q19" s="36"/>
      <c r="R19" s="36"/>
      <c r="S19" s="36"/>
      <c r="T19" s="36"/>
      <c r="U19" s="36"/>
      <c r="V19" s="36"/>
      <c r="W19" s="36"/>
    </row>
    <row r="20" spans="2:23" ht="12.75">
      <c r="B20" s="41">
        <v>2474.3</v>
      </c>
      <c r="C20" s="36">
        <v>150</v>
      </c>
      <c r="D20" s="42">
        <v>1.73413922405699</v>
      </c>
      <c r="E20" s="42">
        <v>34.5043773522707</v>
      </c>
      <c r="F20" s="42">
        <v>7.16313346420168</v>
      </c>
      <c r="G20" s="42">
        <v>34.12454396589</v>
      </c>
      <c r="H20" s="42">
        <v>0.890544948638412</v>
      </c>
      <c r="I20" s="42">
        <v>0.7419811164740411</v>
      </c>
      <c r="J20" s="42">
        <v>198.545911585681</v>
      </c>
      <c r="K20" s="36" t="s">
        <v>160</v>
      </c>
      <c r="L20" s="36"/>
      <c r="M20" s="36"/>
      <c r="N20" s="36"/>
      <c r="O20" s="36"/>
      <c r="P20" s="36"/>
      <c r="Q20" s="36"/>
      <c r="R20" s="36"/>
      <c r="S20" s="36"/>
      <c r="T20" s="36"/>
      <c r="U20" s="36"/>
      <c r="V20" s="36"/>
      <c r="W20" s="36"/>
    </row>
    <row r="21" spans="2:23" ht="12.75">
      <c r="B21" s="41">
        <v>2662.5</v>
      </c>
      <c r="C21" s="36">
        <v>160</v>
      </c>
      <c r="D21" s="42">
        <v>2.2098838850498</v>
      </c>
      <c r="E21" s="42">
        <v>34.860462775026</v>
      </c>
      <c r="F21" s="42">
        <v>6.57239769529134</v>
      </c>
      <c r="G21" s="42">
        <v>34.1523260131523</v>
      </c>
      <c r="H21" s="42">
        <v>1.77400927922326</v>
      </c>
      <c r="I21" s="42">
        <v>1.41935712574212</v>
      </c>
      <c r="J21" s="42">
        <v>187.642108021456</v>
      </c>
      <c r="K21" s="36" t="s">
        <v>160</v>
      </c>
      <c r="L21" s="36"/>
      <c r="M21" s="36"/>
      <c r="N21" s="36"/>
      <c r="O21" s="36"/>
      <c r="P21" s="36"/>
      <c r="Q21" s="36"/>
      <c r="R21" s="36"/>
      <c r="S21" s="36"/>
      <c r="T21" s="36"/>
      <c r="U21" s="36"/>
      <c r="V21" s="36"/>
      <c r="W21" s="36"/>
    </row>
    <row r="22" spans="2:23" ht="12.75">
      <c r="B22" s="41">
        <v>2855.5</v>
      </c>
      <c r="C22" s="36">
        <v>170</v>
      </c>
      <c r="D22" s="42">
        <v>1.16169356104698</v>
      </c>
      <c r="E22" s="42">
        <v>34.5482494580883</v>
      </c>
      <c r="F22" s="42">
        <v>6.63816134328963</v>
      </c>
      <c r="G22" s="42">
        <v>33.2905756427901</v>
      </c>
      <c r="H22" s="42">
        <v>2.12211978892661</v>
      </c>
      <c r="I22" s="42">
        <v>1.73348003847371</v>
      </c>
      <c r="J22" s="42">
        <v>189.270288164729</v>
      </c>
      <c r="K22" s="36" t="s">
        <v>160</v>
      </c>
      <c r="L22" s="36"/>
      <c r="M22" s="36"/>
      <c r="N22" s="36"/>
      <c r="O22" s="36"/>
      <c r="P22" s="36"/>
      <c r="Q22" s="36"/>
      <c r="R22" s="36"/>
      <c r="S22" s="36"/>
      <c r="T22" s="36"/>
      <c r="U22" s="36"/>
      <c r="V22" s="36"/>
      <c r="W22" s="36"/>
    </row>
    <row r="23" spans="2:23" ht="12.75">
      <c r="B23" s="41">
        <v>3052.9</v>
      </c>
      <c r="C23" s="36">
        <v>180</v>
      </c>
      <c r="D23" s="42">
        <v>1.13959327266051</v>
      </c>
      <c r="E23" s="42">
        <v>34.6507969080247</v>
      </c>
      <c r="F23" s="42">
        <v>7.17182537106109</v>
      </c>
      <c r="G23" s="42">
        <v>34.088298206445</v>
      </c>
      <c r="H23" s="42">
        <v>0.9740991698052521</v>
      </c>
      <c r="I23" s="42">
        <v>0.7882421572615511</v>
      </c>
      <c r="J23" s="42">
        <v>208.90536371218</v>
      </c>
      <c r="K23" s="36" t="s">
        <v>160</v>
      </c>
      <c r="L23" s="36"/>
      <c r="M23" s="36"/>
      <c r="N23" s="36"/>
      <c r="O23" s="36"/>
      <c r="P23" s="36"/>
      <c r="Q23" s="36"/>
      <c r="R23" s="36"/>
      <c r="S23" s="36"/>
      <c r="T23" s="36"/>
      <c r="U23" s="36"/>
      <c r="V23" s="36"/>
      <c r="W23" s="36"/>
    </row>
    <row r="24" spans="2:23" ht="12.75">
      <c r="B24" s="41">
        <v>3254.9</v>
      </c>
      <c r="C24" s="36">
        <v>190</v>
      </c>
      <c r="D24" s="42">
        <v>0.877647150769658</v>
      </c>
      <c r="E24" s="42">
        <v>34.0122289082675</v>
      </c>
      <c r="F24" s="42">
        <v>9.0500750731329</v>
      </c>
      <c r="G24" s="42">
        <v>33.309363610436</v>
      </c>
      <c r="H24" s="42">
        <v>0.590278014230549</v>
      </c>
      <c r="I24" s="42">
        <v>0.48971404727035106</v>
      </c>
      <c r="J24" s="42">
        <v>216.532218644119</v>
      </c>
      <c r="K24" s="36" t="s">
        <v>160</v>
      </c>
      <c r="L24" s="36"/>
      <c r="M24" s="36"/>
      <c r="N24" s="36"/>
      <c r="O24" s="36"/>
      <c r="P24" s="36"/>
      <c r="Q24" s="36"/>
      <c r="R24" s="36"/>
      <c r="S24" s="36"/>
      <c r="T24" s="36"/>
      <c r="U24" s="36"/>
      <c r="V24" s="36"/>
      <c r="W24" s="36"/>
    </row>
    <row r="25" spans="2:23" ht="12.75">
      <c r="B25" s="41">
        <v>3461.7</v>
      </c>
      <c r="C25" s="36">
        <v>200</v>
      </c>
      <c r="D25" s="42">
        <v>0.263880525197747</v>
      </c>
      <c r="E25" s="42">
        <v>32.7148912754705</v>
      </c>
      <c r="F25" s="42">
        <v>5.75841013072346</v>
      </c>
      <c r="G25" s="42">
        <v>31.6530783350477</v>
      </c>
      <c r="H25" s="42">
        <v>4.25516681070035</v>
      </c>
      <c r="I25" s="42">
        <v>3.44850834902191</v>
      </c>
      <c r="J25" s="42">
        <v>141.766730220454</v>
      </c>
      <c r="K25" s="36" t="s">
        <v>160</v>
      </c>
      <c r="L25" s="36"/>
      <c r="M25" s="36"/>
      <c r="N25" s="36"/>
      <c r="O25" s="36"/>
      <c r="P25" s="36"/>
      <c r="Q25" s="36"/>
      <c r="R25" s="36"/>
      <c r="S25" s="36"/>
      <c r="T25" s="36"/>
      <c r="U25" s="36"/>
      <c r="V25" s="36"/>
      <c r="W25" s="36"/>
    </row>
    <row r="26" spans="2:23" ht="12.75">
      <c r="B26" s="41">
        <v>3482.6</v>
      </c>
      <c r="C26" s="36">
        <v>201</v>
      </c>
      <c r="D26" s="42">
        <v>-0.934239712302907</v>
      </c>
      <c r="E26" s="42">
        <v>28.7163097108522</v>
      </c>
      <c r="F26" s="42">
        <v>4.7943521658671004</v>
      </c>
      <c r="G26" s="42">
        <v>26.3513707517386</v>
      </c>
      <c r="H26" s="42">
        <v>7.52959043816538</v>
      </c>
      <c r="I26" s="42">
        <v>5.98573934133818</v>
      </c>
      <c r="J26" s="42">
        <v>134.756403657343</v>
      </c>
      <c r="K26" s="36" t="s">
        <v>160</v>
      </c>
      <c r="L26" s="36"/>
      <c r="M26" s="36"/>
      <c r="N26" s="36"/>
      <c r="O26" s="36"/>
      <c r="P26" s="36"/>
      <c r="Q26" s="36"/>
      <c r="R26" s="36"/>
      <c r="S26" s="36"/>
      <c r="T26" s="36"/>
      <c r="U26" s="36"/>
      <c r="V26" s="36"/>
      <c r="W26" s="36"/>
    </row>
    <row r="27" spans="2:23" ht="12.75">
      <c r="B27" s="41">
        <v>3672.8</v>
      </c>
      <c r="C27" s="36">
        <v>210</v>
      </c>
      <c r="D27" s="42">
        <v>0.528906204924401</v>
      </c>
      <c r="E27" s="42">
        <v>32.9258554280231</v>
      </c>
      <c r="F27" s="42">
        <v>5.77263985921148</v>
      </c>
      <c r="G27" s="42">
        <v>32.3034814349157</v>
      </c>
      <c r="H27" s="42">
        <v>3.60768400006102</v>
      </c>
      <c r="I27" s="42">
        <v>2.93132808123503</v>
      </c>
      <c r="J27" s="42">
        <v>151.96668962037</v>
      </c>
      <c r="K27" s="36" t="s">
        <v>160</v>
      </c>
      <c r="L27" s="36"/>
      <c r="M27" s="36"/>
      <c r="N27" s="36"/>
      <c r="O27" s="36"/>
      <c r="P27" s="36"/>
      <c r="Q27" s="36"/>
      <c r="R27" s="36"/>
      <c r="S27" s="36"/>
      <c r="T27" s="36"/>
      <c r="U27" s="36"/>
      <c r="V27" s="36"/>
      <c r="W27" s="36"/>
    </row>
    <row r="28" spans="2:23" ht="12.75">
      <c r="B28" s="41">
        <v>3888.7</v>
      </c>
      <c r="C28" s="36">
        <v>220</v>
      </c>
      <c r="D28" s="42">
        <v>0.411207022447094</v>
      </c>
      <c r="E28" s="42">
        <v>33.2331427037763</v>
      </c>
      <c r="F28" s="42">
        <v>5.85702144134475</v>
      </c>
      <c r="G28" s="42">
        <v>32.8654303493416</v>
      </c>
      <c r="H28" s="42">
        <v>3.30999301003367</v>
      </c>
      <c r="I28" s="42">
        <v>2.64836894733741</v>
      </c>
      <c r="J28" s="42">
        <v>162.137636248894</v>
      </c>
      <c r="K28" s="36" t="s">
        <v>160</v>
      </c>
      <c r="L28" s="36"/>
      <c r="M28" s="36"/>
      <c r="N28" s="36"/>
      <c r="O28" s="36"/>
      <c r="P28" s="36"/>
      <c r="Q28" s="36"/>
      <c r="R28" s="36"/>
      <c r="S28" s="36"/>
      <c r="T28" s="36"/>
      <c r="U28" s="36"/>
      <c r="V28" s="36"/>
      <c r="W28" s="36"/>
    </row>
    <row r="29" spans="2:23" ht="12.75">
      <c r="B29" s="41">
        <v>4109.2</v>
      </c>
      <c r="C29" s="36">
        <v>230</v>
      </c>
      <c r="D29" s="42">
        <v>0.839048922901623</v>
      </c>
      <c r="E29" s="42">
        <v>34.7323174359536</v>
      </c>
      <c r="F29" s="42">
        <v>6.44377578361821</v>
      </c>
      <c r="G29" s="42">
        <v>34.0161873512285</v>
      </c>
      <c r="H29" s="42">
        <v>1.82014329944548</v>
      </c>
      <c r="I29" s="42">
        <v>1.47137100361959</v>
      </c>
      <c r="J29" s="42">
        <v>172.5858831191</v>
      </c>
      <c r="K29" s="36" t="s">
        <v>160</v>
      </c>
      <c r="L29" s="36"/>
      <c r="M29" s="36"/>
      <c r="N29" s="36"/>
      <c r="O29" s="36"/>
      <c r="P29" s="36"/>
      <c r="Q29" s="36"/>
      <c r="R29" s="36"/>
      <c r="S29" s="36"/>
      <c r="T29" s="36"/>
      <c r="U29" s="36"/>
      <c r="V29" s="36"/>
      <c r="W29" s="36"/>
    </row>
    <row r="30" spans="2:23" ht="12.75">
      <c r="B30" s="41">
        <v>4334.2</v>
      </c>
      <c r="C30" s="36">
        <v>240</v>
      </c>
      <c r="D30" s="42">
        <v>-0.8616720592108461</v>
      </c>
      <c r="E30" s="42">
        <v>32.7955894285777</v>
      </c>
      <c r="F30" s="42">
        <v>6.49128361274434</v>
      </c>
      <c r="G30" s="42">
        <v>31.4060961752746</v>
      </c>
      <c r="H30" s="42">
        <v>5.07034911431982</v>
      </c>
      <c r="I30" s="42">
        <v>3.99880497030792</v>
      </c>
      <c r="J30" s="42">
        <v>159.58140035245</v>
      </c>
      <c r="K30" s="36" t="s">
        <v>160</v>
      </c>
      <c r="L30" s="36"/>
      <c r="M30" s="36"/>
      <c r="N30" s="36"/>
      <c r="O30" s="36"/>
      <c r="P30" s="36"/>
      <c r="Q30" s="36"/>
      <c r="R30" s="36"/>
      <c r="S30" s="36"/>
      <c r="T30" s="36"/>
      <c r="U30" s="36"/>
      <c r="V30" s="36"/>
      <c r="W30" s="36"/>
    </row>
    <row r="31" spans="2:23" ht="12.75">
      <c r="B31" s="41">
        <v>4563.9</v>
      </c>
      <c r="C31" s="36">
        <v>250</v>
      </c>
      <c r="D31" s="42">
        <v>0.502708477810853</v>
      </c>
      <c r="E31" s="42">
        <v>33.5546008614535</v>
      </c>
      <c r="F31" s="42">
        <v>7.33211111236717</v>
      </c>
      <c r="G31" s="42">
        <v>31.5706625735367</v>
      </c>
      <c r="H31" s="42">
        <v>3.42863678533281</v>
      </c>
      <c r="I31" s="42">
        <v>2.72109404894722</v>
      </c>
      <c r="J31" s="42">
        <v>199.192588933343</v>
      </c>
      <c r="K31" s="36" t="s">
        <v>160</v>
      </c>
      <c r="L31" s="36"/>
      <c r="M31" s="36"/>
      <c r="N31" s="36"/>
      <c r="O31" s="36"/>
      <c r="P31" s="36"/>
      <c r="Q31" s="36"/>
      <c r="R31" s="36"/>
      <c r="S31" s="36"/>
      <c r="T31" s="36"/>
      <c r="U31" s="36"/>
      <c r="V31" s="36"/>
      <c r="W31" s="36"/>
    </row>
    <row r="32" spans="2:23" ht="12.75">
      <c r="B32" s="41">
        <v>4798.2</v>
      </c>
      <c r="C32" s="36">
        <v>260</v>
      </c>
      <c r="D32" s="42">
        <v>1.35575089364344</v>
      </c>
      <c r="E32" s="42">
        <v>34.3076029064488</v>
      </c>
      <c r="F32" s="42">
        <v>7.74590788873741</v>
      </c>
      <c r="G32" s="42">
        <v>33.9602252701826</v>
      </c>
      <c r="H32" s="42">
        <v>1.03850204612727</v>
      </c>
      <c r="I32" s="42">
        <v>0.8127232263273351</v>
      </c>
      <c r="J32" s="42">
        <v>203.019948005883</v>
      </c>
      <c r="K32" s="36" t="s">
        <v>160</v>
      </c>
      <c r="L32" s="36"/>
      <c r="M32" s="36"/>
      <c r="N32" s="36"/>
      <c r="O32" s="36"/>
      <c r="P32" s="36"/>
      <c r="Q32" s="36"/>
      <c r="R32" s="36"/>
      <c r="S32" s="36"/>
      <c r="T32" s="36"/>
      <c r="U32" s="36"/>
      <c r="V32" s="36"/>
      <c r="W32" s="36"/>
    </row>
    <row r="33" spans="2:23" ht="12.75">
      <c r="B33" s="41">
        <v>4917</v>
      </c>
      <c r="C33" s="36">
        <v>265</v>
      </c>
      <c r="D33" s="42">
        <v>1.53232186376224</v>
      </c>
      <c r="E33" s="42">
        <v>34.6934324778352</v>
      </c>
      <c r="F33" s="42">
        <v>6.95804542952352</v>
      </c>
      <c r="G33" s="42">
        <v>34.0459009501318</v>
      </c>
      <c r="H33" s="42">
        <v>1.58392062402171</v>
      </c>
      <c r="I33" s="42">
        <v>1.28640477639564</v>
      </c>
      <c r="J33" s="42">
        <v>189.520218124124</v>
      </c>
      <c r="K33" s="36" t="s">
        <v>160</v>
      </c>
      <c r="L33" s="36"/>
      <c r="M33" s="36"/>
      <c r="N33" s="36"/>
      <c r="O33" s="36"/>
      <c r="P33" s="36"/>
      <c r="Q33" s="36"/>
      <c r="R33" s="36"/>
      <c r="S33" s="36"/>
      <c r="T33" s="36"/>
      <c r="U33" s="36"/>
      <c r="V33" s="36"/>
      <c r="W33" s="36"/>
    </row>
    <row r="34" spans="2:23" ht="12.75">
      <c r="B34" s="41">
        <v>5036.9</v>
      </c>
      <c r="C34" s="36">
        <v>270</v>
      </c>
      <c r="D34" s="42">
        <v>0.647019572360071</v>
      </c>
      <c r="E34" s="42">
        <v>33.9488434283442</v>
      </c>
      <c r="F34" s="42">
        <v>7.81441639024897</v>
      </c>
      <c r="G34" s="42">
        <v>32.864532481324</v>
      </c>
      <c r="H34" s="42">
        <v>2.04594158763023</v>
      </c>
      <c r="I34" s="42">
        <v>1.60900454972017</v>
      </c>
      <c r="J34" s="42">
        <v>197.938685353583</v>
      </c>
      <c r="K34" s="36" t="s">
        <v>160</v>
      </c>
      <c r="L34" s="36"/>
      <c r="M34" s="36"/>
      <c r="N34" s="36"/>
      <c r="O34" s="36"/>
      <c r="P34" s="36"/>
      <c r="Q34" s="36"/>
      <c r="R34" s="36"/>
      <c r="S34" s="36"/>
      <c r="T34" s="36"/>
      <c r="U34" s="36"/>
      <c r="V34" s="36"/>
      <c r="W34" s="36"/>
    </row>
    <row r="35" spans="2:23" ht="12.75">
      <c r="B35" s="41">
        <v>5158.2</v>
      </c>
      <c r="C35" s="36">
        <v>275</v>
      </c>
      <c r="D35" s="42">
        <v>1.29881360471883</v>
      </c>
      <c r="E35" s="42">
        <v>34.2544686988294</v>
      </c>
      <c r="F35" s="42">
        <v>7.75620367913673</v>
      </c>
      <c r="G35" s="42">
        <v>33.8821984380524</v>
      </c>
      <c r="H35" s="42">
        <v>1.14802213090993</v>
      </c>
      <c r="I35" s="42">
        <v>0.8915335471112471</v>
      </c>
      <c r="J35" s="42">
        <v>202.415802902749</v>
      </c>
      <c r="K35" s="36" t="s">
        <v>160</v>
      </c>
      <c r="L35" s="36"/>
      <c r="M35" s="36"/>
      <c r="N35" s="36"/>
      <c r="O35" s="36"/>
      <c r="P35" s="36"/>
      <c r="Q35" s="36"/>
      <c r="R35" s="36"/>
      <c r="S35" s="36"/>
      <c r="T35" s="36"/>
      <c r="U35" s="36"/>
      <c r="V35" s="36"/>
      <c r="W35" s="36"/>
    </row>
    <row r="36" spans="2:23" ht="12.75">
      <c r="B36" s="41">
        <v>5280.6</v>
      </c>
      <c r="C36" s="36">
        <v>280</v>
      </c>
      <c r="D36" s="42">
        <v>1.83122225795556</v>
      </c>
      <c r="E36" s="42">
        <v>34.6042384636401</v>
      </c>
      <c r="F36" s="42">
        <v>7.94171924095348</v>
      </c>
      <c r="G36" s="42">
        <v>34.1635286759015</v>
      </c>
      <c r="H36" s="42">
        <v>0.14090422364205402</v>
      </c>
      <c r="I36" s="42">
        <v>0.145228027330416</v>
      </c>
      <c r="J36" s="42">
        <v>216.939136161725</v>
      </c>
      <c r="K36" s="36" t="s">
        <v>160</v>
      </c>
      <c r="L36" s="36"/>
      <c r="M36" s="36"/>
      <c r="N36" s="36"/>
      <c r="O36" s="36"/>
      <c r="P36" s="36"/>
      <c r="Q36" s="36"/>
      <c r="R36" s="36"/>
      <c r="S36" s="36"/>
      <c r="T36" s="36"/>
      <c r="U36" s="36"/>
      <c r="V36" s="36"/>
      <c r="W36" s="36"/>
    </row>
    <row r="37" spans="2:23" ht="12.75">
      <c r="B37" s="41">
        <v>5404.1</v>
      </c>
      <c r="C37" s="36">
        <v>285</v>
      </c>
      <c r="D37" s="42">
        <v>1.20016321514613</v>
      </c>
      <c r="E37" s="42">
        <v>34.0004897203226</v>
      </c>
      <c r="F37" s="42">
        <v>7.37417221495487</v>
      </c>
      <c r="G37" s="42">
        <v>33.3625169023624</v>
      </c>
      <c r="H37" s="42">
        <v>1.74085241866169</v>
      </c>
      <c r="I37" s="42">
        <v>1.40667141249469</v>
      </c>
      <c r="J37" s="42">
        <v>187.414508758281</v>
      </c>
      <c r="K37" s="36" t="s">
        <v>160</v>
      </c>
      <c r="L37" s="36"/>
      <c r="M37" s="36"/>
      <c r="N37" s="36"/>
      <c r="O37" s="36"/>
      <c r="P37" s="36"/>
      <c r="Q37" s="36"/>
      <c r="R37" s="36"/>
      <c r="S37" s="36"/>
      <c r="T37" s="36"/>
      <c r="U37" s="36"/>
      <c r="V37" s="36"/>
      <c r="W37" s="36"/>
    </row>
    <row r="38" spans="2:23" ht="12.75">
      <c r="B38" s="47">
        <v>5528.6</v>
      </c>
      <c r="C38" s="36">
        <v>290</v>
      </c>
      <c r="D38" s="42">
        <v>1.31623782373498</v>
      </c>
      <c r="E38" s="42">
        <v>34.0214253019126</v>
      </c>
      <c r="F38" s="42">
        <v>7.25839327943574</v>
      </c>
      <c r="G38" s="42">
        <v>33.322344287439</v>
      </c>
      <c r="H38" s="42">
        <v>1.6723486693762</v>
      </c>
      <c r="I38" s="42">
        <v>1.37280421887509</v>
      </c>
      <c r="J38" s="42">
        <v>188.775706606797</v>
      </c>
      <c r="K38" s="36" t="s">
        <v>160</v>
      </c>
      <c r="L38" s="36"/>
      <c r="M38" s="36"/>
      <c r="N38" s="36"/>
      <c r="O38" s="36"/>
      <c r="P38" s="36"/>
      <c r="Q38" s="36"/>
      <c r="R38" s="36"/>
      <c r="S38" s="36"/>
      <c r="T38" s="36"/>
      <c r="U38" s="36"/>
      <c r="V38" s="36"/>
      <c r="W38" s="36"/>
    </row>
    <row r="39" spans="2:23" ht="12.75">
      <c r="B39" s="47">
        <v>5654.3</v>
      </c>
      <c r="C39" s="36">
        <v>295</v>
      </c>
      <c r="D39" s="42">
        <v>2.20530803500968</v>
      </c>
      <c r="E39" s="42">
        <v>34.5163060556644</v>
      </c>
      <c r="F39" s="42">
        <v>7.16276036044718</v>
      </c>
      <c r="G39" s="42">
        <v>33.4322090730634</v>
      </c>
      <c r="H39" s="42">
        <v>1.68646425070339</v>
      </c>
      <c r="I39" s="42">
        <v>1.35790479326814</v>
      </c>
      <c r="J39" s="42">
        <v>204.668453393093</v>
      </c>
      <c r="K39" s="36" t="s">
        <v>160</v>
      </c>
      <c r="L39" s="36"/>
      <c r="M39" s="36"/>
      <c r="N39" s="36"/>
      <c r="O39" s="36"/>
      <c r="P39" s="36"/>
      <c r="Q39" s="36"/>
      <c r="R39" s="36"/>
      <c r="S39" s="36"/>
      <c r="T39" s="36"/>
      <c r="U39" s="36"/>
      <c r="V39" s="36"/>
      <c r="W39" s="36"/>
    </row>
    <row r="40" spans="2:23" ht="12.75">
      <c r="B40" s="47">
        <v>5781.1</v>
      </c>
      <c r="C40" s="36">
        <v>300</v>
      </c>
      <c r="D40" s="42">
        <v>1.02950435173067</v>
      </c>
      <c r="E40" s="42">
        <v>33.6863782481652</v>
      </c>
      <c r="F40" s="42">
        <v>9.27122838586158</v>
      </c>
      <c r="G40" s="42">
        <v>32.2306608840613</v>
      </c>
      <c r="H40" s="42">
        <v>1.62716450499633</v>
      </c>
      <c r="I40" s="42">
        <v>1.30062111882137</v>
      </c>
      <c r="J40" s="42">
        <v>223.282426580412</v>
      </c>
      <c r="K40" s="36" t="s">
        <v>160</v>
      </c>
      <c r="L40" s="36"/>
      <c r="M40" s="36"/>
      <c r="N40" s="36"/>
      <c r="O40" s="36"/>
      <c r="P40" s="36"/>
      <c r="Q40" s="36"/>
      <c r="R40" s="36"/>
      <c r="S40" s="36"/>
      <c r="T40" s="36"/>
      <c r="U40" s="36"/>
      <c r="V40" s="36"/>
      <c r="W40" s="36"/>
    </row>
    <row r="41" spans="2:23" ht="12.75">
      <c r="B41" s="47">
        <v>5832.4</v>
      </c>
      <c r="C41" s="36">
        <v>302</v>
      </c>
      <c r="D41" s="42">
        <v>-1.42062698272147</v>
      </c>
      <c r="E41" s="42">
        <v>32.4826416731076</v>
      </c>
      <c r="F41" s="42">
        <v>7.52736354641909</v>
      </c>
      <c r="G41" s="42">
        <v>30.9843806460235</v>
      </c>
      <c r="H41" s="42">
        <v>5.23281091571297</v>
      </c>
      <c r="I41" s="42">
        <v>4.00691923675691</v>
      </c>
      <c r="J41" s="42">
        <v>158.972180568249</v>
      </c>
      <c r="K41" s="36" t="s">
        <v>160</v>
      </c>
      <c r="L41" s="36"/>
      <c r="M41" s="36"/>
      <c r="N41" s="36"/>
      <c r="O41" s="36"/>
      <c r="P41" s="36"/>
      <c r="Q41" s="36"/>
      <c r="R41" s="36"/>
      <c r="S41" s="36"/>
      <c r="T41" s="36"/>
      <c r="U41" s="36"/>
      <c r="V41" s="36"/>
      <c r="W41" s="36"/>
    </row>
    <row r="42" spans="2:23" ht="12.75">
      <c r="B42" s="47">
        <v>5909.3</v>
      </c>
      <c r="C42" s="36">
        <v>305</v>
      </c>
      <c r="D42" s="42">
        <v>1.76305622567613</v>
      </c>
      <c r="E42" s="42">
        <v>33.3275789498548</v>
      </c>
      <c r="F42" s="42">
        <v>6.44633255249307</v>
      </c>
      <c r="G42" s="42">
        <v>33.3086243268121</v>
      </c>
      <c r="H42" s="42">
        <v>2.29735941710112</v>
      </c>
      <c r="I42" s="42">
        <v>1.85275374701403</v>
      </c>
      <c r="J42" s="42">
        <v>190.257353573712</v>
      </c>
      <c r="K42" s="36" t="s">
        <v>160</v>
      </c>
      <c r="L42" s="36"/>
      <c r="M42" s="36"/>
      <c r="N42" s="36"/>
      <c r="O42" s="36"/>
      <c r="P42" s="36"/>
      <c r="Q42" s="36"/>
      <c r="R42" s="36"/>
      <c r="S42" s="36"/>
      <c r="T42" s="36"/>
      <c r="U42" s="36"/>
      <c r="V42" s="36"/>
      <c r="W42" s="36"/>
    </row>
    <row r="43" spans="2:23" ht="12.75">
      <c r="B43" s="47">
        <v>6038.6</v>
      </c>
      <c r="C43" s="36">
        <v>310</v>
      </c>
      <c r="D43" s="42">
        <v>1.99423551213203</v>
      </c>
      <c r="E43" s="42">
        <v>34.7431327275267</v>
      </c>
      <c r="F43" s="42">
        <v>6.98037061956383</v>
      </c>
      <c r="G43" s="42">
        <v>34.1117138748128</v>
      </c>
      <c r="H43" s="42">
        <v>1.5400362277162</v>
      </c>
      <c r="I43" s="42">
        <v>1.24452963629215</v>
      </c>
      <c r="J43" s="42">
        <v>193.89227816948</v>
      </c>
      <c r="K43" s="36" t="s">
        <v>160</v>
      </c>
      <c r="L43" s="36"/>
      <c r="M43" s="36"/>
      <c r="N43" s="36"/>
      <c r="O43" s="36"/>
      <c r="P43" s="36"/>
      <c r="Q43" s="36"/>
      <c r="R43" s="36"/>
      <c r="S43" s="36"/>
      <c r="T43" s="36"/>
      <c r="U43" s="36"/>
      <c r="V43" s="36"/>
      <c r="W43" s="36"/>
    </row>
    <row r="44" spans="2:23" ht="12.75">
      <c r="B44" s="47">
        <v>6169</v>
      </c>
      <c r="C44" s="36">
        <v>315</v>
      </c>
      <c r="D44" s="42">
        <v>1.6396723655017</v>
      </c>
      <c r="E44" s="42">
        <v>34.3237301985649</v>
      </c>
      <c r="F44" s="42">
        <v>8.10718183786547</v>
      </c>
      <c r="G44" s="42">
        <v>33.7543177971961</v>
      </c>
      <c r="H44" s="42">
        <v>0.7311863798381341</v>
      </c>
      <c r="I44" s="42">
        <v>0.545896085169544</v>
      </c>
      <c r="J44" s="42">
        <v>226.059611885437</v>
      </c>
      <c r="K44" s="36" t="s">
        <v>160</v>
      </c>
      <c r="L44" s="36"/>
      <c r="M44" s="36"/>
      <c r="N44" s="36"/>
      <c r="O44" s="36"/>
      <c r="P44" s="36"/>
      <c r="Q44" s="36"/>
      <c r="R44" s="36"/>
      <c r="S44" s="36"/>
      <c r="T44" s="36"/>
      <c r="U44" s="36"/>
      <c r="V44" s="36"/>
      <c r="W44" s="36"/>
    </row>
    <row r="45" spans="2:23" ht="12.75">
      <c r="B45" s="47">
        <v>6300.5</v>
      </c>
      <c r="C45" s="36">
        <v>320</v>
      </c>
      <c r="D45" s="42">
        <v>-0.024490429537035698</v>
      </c>
      <c r="E45" s="42">
        <v>32.8800495166496</v>
      </c>
      <c r="F45" s="42">
        <v>6.62130723532237</v>
      </c>
      <c r="G45" s="42">
        <v>30.8161663740252</v>
      </c>
      <c r="H45" s="42">
        <v>3.86263855570094</v>
      </c>
      <c r="I45" s="42">
        <v>3.02539091946149</v>
      </c>
      <c r="J45" s="42">
        <v>212.375820151789</v>
      </c>
      <c r="K45" s="36" t="s">
        <v>160</v>
      </c>
      <c r="L45" s="36"/>
      <c r="M45" s="36"/>
      <c r="N45" s="36"/>
      <c r="O45" s="36"/>
      <c r="P45" s="36"/>
      <c r="Q45" s="36"/>
      <c r="R45" s="36"/>
      <c r="S45" s="36"/>
      <c r="T45" s="36"/>
      <c r="U45" s="36"/>
      <c r="V45" s="36"/>
      <c r="W45" s="36"/>
    </row>
    <row r="46" spans="2:23" ht="12.75">
      <c r="B46" s="47">
        <v>6433</v>
      </c>
      <c r="C46" s="36">
        <v>325</v>
      </c>
      <c r="D46" s="42">
        <v>2.84740151023283</v>
      </c>
      <c r="E46" s="42">
        <v>34.7759500797687</v>
      </c>
      <c r="F46" s="42">
        <v>7.36754140649204</v>
      </c>
      <c r="G46" s="42">
        <v>34.0701000051049</v>
      </c>
      <c r="H46" s="42">
        <v>1.64231165482365</v>
      </c>
      <c r="I46" s="42">
        <v>1.28888638977422</v>
      </c>
      <c r="J46" s="42">
        <v>204.036365283963</v>
      </c>
      <c r="K46" s="36" t="s">
        <v>160</v>
      </c>
      <c r="L46" s="36"/>
      <c r="M46" s="36"/>
      <c r="N46" s="36"/>
      <c r="O46" s="36"/>
      <c r="P46" s="36"/>
      <c r="Q46" s="36"/>
      <c r="R46" s="36"/>
      <c r="S46" s="36"/>
      <c r="T46" s="36"/>
      <c r="U46" s="36"/>
      <c r="V46" s="36"/>
      <c r="W46" s="36"/>
    </row>
    <row r="47" spans="2:23" ht="12.75">
      <c r="B47" s="41">
        <v>6566.8</v>
      </c>
      <c r="C47" s="36">
        <v>330</v>
      </c>
      <c r="D47" s="42">
        <v>1.15265780269833</v>
      </c>
      <c r="E47" s="42">
        <v>34.183026216205</v>
      </c>
      <c r="F47" s="42">
        <v>8.02600053643806</v>
      </c>
      <c r="G47" s="42">
        <v>33.0305549738864</v>
      </c>
      <c r="H47" s="42">
        <v>1.31652660485839</v>
      </c>
      <c r="I47" s="42">
        <v>1.06864979634711</v>
      </c>
      <c r="J47" s="42">
        <v>208.687337134106</v>
      </c>
      <c r="K47" s="36" t="s">
        <v>160</v>
      </c>
      <c r="L47" s="36"/>
      <c r="M47" s="36"/>
      <c r="N47" s="36"/>
      <c r="O47" s="36"/>
      <c r="P47" s="36"/>
      <c r="Q47" s="36"/>
      <c r="R47" s="36"/>
      <c r="S47" s="36"/>
      <c r="T47" s="36"/>
      <c r="U47" s="36"/>
      <c r="V47" s="36"/>
      <c r="W47" s="36"/>
    </row>
    <row r="48" spans="2:23" ht="12.75">
      <c r="B48" s="41">
        <v>6701.9</v>
      </c>
      <c r="C48" s="36">
        <v>335</v>
      </c>
      <c r="D48" s="42">
        <v>-0.108862258526458</v>
      </c>
      <c r="E48" s="42">
        <v>33.0990536107563</v>
      </c>
      <c r="F48" s="42">
        <v>4.52608174953071</v>
      </c>
      <c r="G48" s="42">
        <v>31.7755724473438</v>
      </c>
      <c r="H48" s="42">
        <v>5.51011743127532</v>
      </c>
      <c r="I48" s="42">
        <v>4.41998080229974</v>
      </c>
      <c r="J48" s="42">
        <v>121.912479494052</v>
      </c>
      <c r="K48" s="36" t="s">
        <v>160</v>
      </c>
      <c r="L48" s="36"/>
      <c r="M48" s="36"/>
      <c r="N48" s="36"/>
      <c r="O48" s="36"/>
      <c r="P48" s="36"/>
      <c r="Q48" s="36"/>
      <c r="R48" s="36"/>
      <c r="S48" s="36"/>
      <c r="T48" s="36"/>
      <c r="U48" s="36"/>
      <c r="V48" s="36"/>
      <c r="W48" s="36"/>
    </row>
    <row r="49" spans="2:23" ht="12.75">
      <c r="B49" s="41">
        <v>6838</v>
      </c>
      <c r="C49" s="36">
        <v>340</v>
      </c>
      <c r="D49" s="42">
        <v>0.494129685342152</v>
      </c>
      <c r="E49" s="42">
        <v>33.7804420372406</v>
      </c>
      <c r="F49" s="42">
        <v>6.65275514142765</v>
      </c>
      <c r="G49" s="42">
        <v>32.6055350015952</v>
      </c>
      <c r="H49" s="42">
        <v>2.80229712992856</v>
      </c>
      <c r="I49" s="42">
        <v>2.27200279433363</v>
      </c>
      <c r="J49" s="42">
        <v>170.703469452036</v>
      </c>
      <c r="K49" s="36" t="s">
        <v>160</v>
      </c>
      <c r="L49" s="36"/>
      <c r="M49" s="36"/>
      <c r="N49" s="36"/>
      <c r="O49" s="36"/>
      <c r="P49" s="36"/>
      <c r="Q49" s="36"/>
      <c r="R49" s="36"/>
      <c r="S49" s="36"/>
      <c r="T49" s="36"/>
      <c r="U49" s="36"/>
      <c r="V49" s="36"/>
      <c r="W49" s="36"/>
    </row>
    <row r="50" spans="2:23" ht="12.75">
      <c r="B50" s="41">
        <v>6975.3</v>
      </c>
      <c r="C50" s="36">
        <v>345</v>
      </c>
      <c r="D50" s="42">
        <v>0.842909983961273</v>
      </c>
      <c r="E50" s="42">
        <v>33.4440184385902</v>
      </c>
      <c r="F50" s="42">
        <v>5.8842140128385</v>
      </c>
      <c r="G50" s="42">
        <v>33.4930294706335</v>
      </c>
      <c r="H50" s="42">
        <v>2.26295725195346</v>
      </c>
      <c r="I50" s="42">
        <v>1.81551585281236</v>
      </c>
      <c r="J50" s="42">
        <v>166.776995177276</v>
      </c>
      <c r="K50" s="36" t="s">
        <v>160</v>
      </c>
      <c r="L50" s="36"/>
      <c r="M50" s="36"/>
      <c r="N50" s="36"/>
      <c r="O50" s="36"/>
      <c r="P50" s="36"/>
      <c r="Q50" s="36"/>
      <c r="R50" s="36"/>
      <c r="S50" s="36"/>
      <c r="T50" s="36"/>
      <c r="U50" s="36"/>
      <c r="V50" s="36"/>
      <c r="W50" s="36"/>
    </row>
    <row r="51" spans="2:23" ht="12.75">
      <c r="B51" s="41">
        <v>7113.7</v>
      </c>
      <c r="C51" s="36">
        <v>350</v>
      </c>
      <c r="D51" s="42">
        <v>1.53999651469414</v>
      </c>
      <c r="E51" s="42">
        <v>34.4022574982916</v>
      </c>
      <c r="F51" s="42">
        <v>7.51341644204821</v>
      </c>
      <c r="G51" s="42">
        <v>34.0269240050686</v>
      </c>
      <c r="H51" s="42">
        <v>1.07571735590078</v>
      </c>
      <c r="I51" s="42">
        <v>0.8734549980133881</v>
      </c>
      <c r="J51" s="42">
        <v>198.303512000344</v>
      </c>
      <c r="K51" s="36" t="s">
        <v>160</v>
      </c>
      <c r="L51" s="36"/>
      <c r="M51" s="36"/>
      <c r="N51" s="36"/>
      <c r="O51" s="36"/>
      <c r="P51" s="36"/>
      <c r="Q51" s="36"/>
      <c r="R51" s="36"/>
      <c r="S51" s="36"/>
      <c r="T51" s="36"/>
      <c r="U51" s="36"/>
      <c r="V51" s="36"/>
      <c r="W51" s="36"/>
    </row>
    <row r="52" spans="2:23" ht="12.75">
      <c r="B52" s="41">
        <v>7253.1</v>
      </c>
      <c r="C52" s="36">
        <v>355</v>
      </c>
      <c r="D52" s="42">
        <v>0.367422272942702</v>
      </c>
      <c r="E52" s="42">
        <v>33.1156150323606</v>
      </c>
      <c r="F52" s="42">
        <v>3.56237868727396</v>
      </c>
      <c r="G52" s="42">
        <v>31.5776625701381</v>
      </c>
      <c r="H52" s="42">
        <v>6.25760144291523</v>
      </c>
      <c r="I52" s="42">
        <v>5.04120538723896</v>
      </c>
      <c r="J52" s="42">
        <v>121.610654844971</v>
      </c>
      <c r="K52" s="36" t="s">
        <v>160</v>
      </c>
      <c r="L52" s="36"/>
      <c r="M52" s="36"/>
      <c r="N52" s="36"/>
      <c r="O52" s="36"/>
      <c r="P52" s="36"/>
      <c r="Q52" s="36"/>
      <c r="R52" s="36"/>
      <c r="S52" s="36"/>
      <c r="T52" s="36"/>
      <c r="U52" s="36"/>
      <c r="V52" s="36"/>
      <c r="W52" s="36"/>
    </row>
    <row r="53" spans="2:23" ht="12.75">
      <c r="B53" s="41">
        <v>7393.9</v>
      </c>
      <c r="C53" s="36">
        <v>360</v>
      </c>
      <c r="D53" s="42">
        <v>-0.6295139170210431</v>
      </c>
      <c r="E53" s="42">
        <v>34.108689037789</v>
      </c>
      <c r="F53" s="42">
        <v>5.38242538706042</v>
      </c>
      <c r="G53" s="42">
        <v>32.4115721696431</v>
      </c>
      <c r="H53" s="42">
        <v>4.95762568828252</v>
      </c>
      <c r="I53" s="42">
        <v>3.81756684600779</v>
      </c>
      <c r="J53" s="42">
        <v>142.009626690601</v>
      </c>
      <c r="K53" s="36" t="s">
        <v>160</v>
      </c>
      <c r="L53" s="36"/>
      <c r="M53" s="36"/>
      <c r="N53" s="36"/>
      <c r="O53" s="36"/>
      <c r="P53" s="36"/>
      <c r="Q53" s="36"/>
      <c r="R53" s="36"/>
      <c r="S53" s="36"/>
      <c r="T53" s="36"/>
      <c r="U53" s="36"/>
      <c r="V53" s="36"/>
      <c r="W53" s="36"/>
    </row>
    <row r="54" spans="2:23" ht="12.75">
      <c r="B54" s="47">
        <v>7535.8</v>
      </c>
      <c r="C54" s="36">
        <v>365</v>
      </c>
      <c r="D54" s="42">
        <v>-0.747748136902999</v>
      </c>
      <c r="E54" s="42">
        <v>31.1496141715793</v>
      </c>
      <c r="F54" s="42">
        <v>1.94045625579941</v>
      </c>
      <c r="G54" s="42">
        <v>29.6766626361149</v>
      </c>
      <c r="H54" s="42">
        <v>8.97170847559499</v>
      </c>
      <c r="I54" s="42">
        <v>7.22501484235865</v>
      </c>
      <c r="J54" s="42">
        <v>71.5827198346766</v>
      </c>
      <c r="K54" s="36" t="s">
        <v>160</v>
      </c>
      <c r="L54" s="36"/>
      <c r="M54" s="36"/>
      <c r="N54" s="36"/>
      <c r="O54" s="36"/>
      <c r="P54" s="36"/>
      <c r="Q54" s="36"/>
      <c r="R54" s="36"/>
      <c r="S54" s="36"/>
      <c r="T54" s="36"/>
      <c r="U54" s="36"/>
      <c r="V54" s="36"/>
      <c r="W54" s="36"/>
    </row>
    <row r="55" spans="2:23" ht="12.75">
      <c r="B55" s="47">
        <v>7678.9</v>
      </c>
      <c r="C55" s="36">
        <v>370</v>
      </c>
      <c r="D55" s="42">
        <v>-1.50807425041958</v>
      </c>
      <c r="E55" s="42">
        <v>30.610873436666</v>
      </c>
      <c r="F55" s="42">
        <v>3.7217637567567</v>
      </c>
      <c r="G55" s="42">
        <v>29.4416909078799</v>
      </c>
      <c r="H55" s="42">
        <v>8.25725120359502</v>
      </c>
      <c r="I55" s="42">
        <v>6.55403961035086</v>
      </c>
      <c r="J55" s="42">
        <v>87.1949861490286</v>
      </c>
      <c r="K55" s="36" t="s">
        <v>160</v>
      </c>
      <c r="L55" s="36"/>
      <c r="M55" s="36"/>
      <c r="N55" s="36"/>
      <c r="O55" s="36"/>
      <c r="P55" s="36"/>
      <c r="Q55" s="36"/>
      <c r="R55" s="36"/>
      <c r="S55" s="36"/>
      <c r="T55" s="36"/>
      <c r="U55" s="36"/>
      <c r="V55" s="36"/>
      <c r="W55" s="36"/>
    </row>
    <row r="56" spans="2:23" ht="12.75">
      <c r="B56" s="47">
        <v>7968.3</v>
      </c>
      <c r="C56" s="36">
        <v>380</v>
      </c>
      <c r="D56" s="42">
        <v>-1.42368521425724</v>
      </c>
      <c r="E56" s="42">
        <v>32.3897814479006</v>
      </c>
      <c r="F56" s="42">
        <v>6.83766717742075</v>
      </c>
      <c r="G56" s="42">
        <v>30.0052934538064</v>
      </c>
      <c r="H56" s="42">
        <v>5.07135412507329</v>
      </c>
      <c r="I56" s="42">
        <v>3.87790451003728</v>
      </c>
      <c r="J56" s="42">
        <v>185.31952181744</v>
      </c>
      <c r="K56" s="36" t="s">
        <v>160</v>
      </c>
      <c r="L56" s="36"/>
      <c r="M56" s="36"/>
      <c r="N56" s="36"/>
      <c r="O56" s="36"/>
      <c r="P56" s="36"/>
      <c r="Q56" s="36"/>
      <c r="R56" s="36"/>
      <c r="S56" s="36"/>
      <c r="T56" s="36"/>
      <c r="U56" s="36"/>
      <c r="V56" s="36"/>
      <c r="W56" s="36"/>
    </row>
    <row r="57" spans="2:23" ht="12.75">
      <c r="B57" s="47">
        <v>8262.4</v>
      </c>
      <c r="C57" s="36">
        <v>390</v>
      </c>
      <c r="D57" s="42">
        <v>-1.63555219136538</v>
      </c>
      <c r="E57" s="42">
        <v>31.9633706203443</v>
      </c>
      <c r="F57" s="42">
        <v>7.48895492813329</v>
      </c>
      <c r="G57" s="42">
        <v>30.7470530811051</v>
      </c>
      <c r="H57" s="42">
        <v>4.27958044656408</v>
      </c>
      <c r="I57" s="42">
        <v>3.23420517946233</v>
      </c>
      <c r="J57" s="42">
        <v>195.149889954784</v>
      </c>
      <c r="K57" s="36" t="s">
        <v>160</v>
      </c>
      <c r="L57" s="36"/>
      <c r="M57" s="36"/>
      <c r="N57" s="36"/>
      <c r="O57" s="36"/>
      <c r="P57" s="36"/>
      <c r="Q57" s="36"/>
      <c r="R57" s="36"/>
      <c r="S57" s="36"/>
      <c r="T57" s="36"/>
      <c r="U57" s="36"/>
      <c r="V57" s="36"/>
      <c r="W57" s="36"/>
    </row>
    <row r="58" spans="2:23" ht="12.75">
      <c r="B58" s="41">
        <v>8561.2</v>
      </c>
      <c r="C58" s="36">
        <v>400</v>
      </c>
      <c r="D58" s="42">
        <v>-1.62840052212271</v>
      </c>
      <c r="E58" s="42">
        <v>31.935653913123</v>
      </c>
      <c r="F58" s="42">
        <v>7.54544656183795</v>
      </c>
      <c r="G58" s="42">
        <v>30.5679752421604</v>
      </c>
      <c r="H58" s="42">
        <v>4.37831206302213</v>
      </c>
      <c r="I58" s="42">
        <v>3.32008740858064</v>
      </c>
      <c r="J58" s="42">
        <v>196.056855642816</v>
      </c>
      <c r="K58" s="36" t="s">
        <v>160</v>
      </c>
      <c r="L58" s="36"/>
      <c r="M58" s="36"/>
      <c r="N58" s="36"/>
      <c r="O58" s="36"/>
      <c r="P58" s="36"/>
      <c r="Q58" s="36"/>
      <c r="R58" s="36"/>
      <c r="S58" s="36"/>
      <c r="T58" s="36"/>
      <c r="U58" s="36"/>
      <c r="V58" s="36"/>
      <c r="W58" s="36"/>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Bauer</dc:creator>
  <cp:keywords/>
  <dc:description/>
  <cp:lastModifiedBy>Bruce Bauer</cp:lastModifiedBy>
  <dcterms:created xsi:type="dcterms:W3CDTF">2014-01-03T17:46:06Z</dcterms:created>
  <dcterms:modified xsi:type="dcterms:W3CDTF">2014-01-03T18:45:12Z</dcterms:modified>
  <cp:category/>
  <cp:version/>
  <cp:contentType/>
  <cp:contentStatus/>
</cp:coreProperties>
</file>