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60" yWindow="23400" windowWidth="28000" windowHeight="18960" tabRatio="500"/>
  </bookViews>
  <sheets>
    <sheet name="work2" sheetId="7" r:id="rId1"/>
    <sheet name="work1" sheetId="1" r:id="rId2"/>
    <sheet name="readme" sheetId="4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4" i="1"/>
  <c r="M93"/>
  <c r="M92"/>
  <c r="M90"/>
  <c r="M89"/>
  <c r="M88"/>
  <c r="M87"/>
  <c r="M86"/>
  <c r="M85"/>
  <c r="M84"/>
  <c r="M83"/>
  <c r="M82"/>
  <c r="M81"/>
  <c r="M80"/>
  <c r="M79"/>
  <c r="M78"/>
  <c r="M74"/>
  <c r="M70"/>
  <c r="M67"/>
  <c r="M63"/>
  <c r="M62"/>
  <c r="M58"/>
  <c r="M51"/>
  <c r="M49"/>
  <c r="M44"/>
  <c r="M42"/>
  <c r="M39"/>
  <c r="M38"/>
  <c r="M37"/>
  <c r="M30"/>
  <c r="M27"/>
  <c r="M22"/>
  <c r="M20"/>
  <c r="M19"/>
  <c r="M18"/>
  <c r="M15"/>
  <c r="M14"/>
  <c r="M13"/>
  <c r="M12"/>
  <c r="M9"/>
  <c r="M7"/>
  <c r="M6"/>
  <c r="M5"/>
  <c r="M4"/>
  <c r="M3"/>
  <c r="M2"/>
  <c r="L78"/>
  <c r="L62"/>
  <c r="L58"/>
  <c r="L37"/>
  <c r="L27"/>
  <c r="L22"/>
  <c r="L94"/>
  <c r="L93"/>
  <c r="L90"/>
  <c r="L89"/>
  <c r="L88"/>
  <c r="L87"/>
  <c r="L86"/>
  <c r="L85"/>
  <c r="L84"/>
  <c r="L83"/>
  <c r="L82"/>
  <c r="L81"/>
  <c r="L80"/>
  <c r="L79"/>
  <c r="L63"/>
  <c r="L39"/>
  <c r="L38"/>
  <c r="L20"/>
  <c r="L19"/>
  <c r="L15"/>
  <c r="L14"/>
  <c r="L13"/>
  <c r="L7"/>
  <c r="L6"/>
  <c r="L5"/>
  <c r="L4"/>
  <c r="L3"/>
  <c r="L2"/>
  <c r="L92"/>
  <c r="L74"/>
  <c r="L70"/>
  <c r="L67"/>
  <c r="L51"/>
  <c r="L49"/>
  <c r="L44"/>
  <c r="L42"/>
  <c r="L30"/>
  <c r="L18"/>
  <c r="L12"/>
  <c r="L9"/>
</calcChain>
</file>

<file path=xl/sharedStrings.xml><?xml version="1.0" encoding="utf-8"?>
<sst xmlns="http://schemas.openxmlformats.org/spreadsheetml/2006/main" count="525" uniqueCount="167">
  <si>
    <t>4 (last resort) H,R,X (drill cores: H = hydraulic, R=Rotory, X=extended core barrel)</t>
  </si>
  <si>
    <t>5 (try not to use) G (grab), or D (dredge)</t>
  </si>
  <si>
    <t xml:space="preserve">If there is no designation, we can try to figure it out, but if not we would assign quality code 3. </t>
  </si>
  <si>
    <t>trigger core?</t>
    <phoneticPr fontId="2" type="noConversion"/>
  </si>
  <si>
    <t>piston core?</t>
    <phoneticPr fontId="2" type="noConversion"/>
  </si>
  <si>
    <t>where MCs were preferred to PCs etc.</t>
    <phoneticPr fontId="2" type="noConversion"/>
  </si>
  <si>
    <t>Core quality flags (Alan) introduced</t>
    <phoneticPr fontId="2" type="noConversion"/>
  </si>
  <si>
    <t>copied to work2</t>
    <phoneticPr fontId="2" type="noConversion"/>
  </si>
  <si>
    <t>empty c13 mean cells removed</t>
    <phoneticPr fontId="2" type="noConversion"/>
  </si>
  <si>
    <t>dataset</t>
    <phoneticPr fontId="2" type="noConversion"/>
  </si>
  <si>
    <t>References</t>
    <phoneticPr fontId="2" type="noConversion"/>
  </si>
  <si>
    <t>Mix, unpublished</t>
    <phoneticPr fontId="2" type="noConversion"/>
  </si>
  <si>
    <t>comments</t>
    <phoneticPr fontId="2" type="noConversion"/>
  </si>
  <si>
    <t>duplicate?</t>
    <phoneticPr fontId="2" type="noConversion"/>
  </si>
  <si>
    <t>Time series =1; Time slice = 2; PE = phytodetritus effect</t>
  </si>
  <si>
    <t>PAC</t>
    <phoneticPr fontId="2" type="noConversion"/>
  </si>
  <si>
    <t>ME0005A-20MC</t>
    <phoneticPr fontId="2" type="noConversion"/>
  </si>
  <si>
    <t>Cib.w</t>
    <phoneticPr fontId="2" type="noConversion"/>
  </si>
  <si>
    <t>Y69-71P</t>
  </si>
  <si>
    <t>PAC</t>
    <phoneticPr fontId="2" type="noConversion"/>
  </si>
  <si>
    <t>Cib.w</t>
    <phoneticPr fontId="2" type="noConversion"/>
  </si>
  <si>
    <t>PAC</t>
    <phoneticPr fontId="2" type="noConversion"/>
  </si>
  <si>
    <t>Cib.w</t>
    <phoneticPr fontId="2" type="noConversion"/>
  </si>
  <si>
    <t>RR970211P</t>
  </si>
  <si>
    <t>PAC</t>
    <phoneticPr fontId="2" type="noConversion"/>
  </si>
  <si>
    <t>y69-106p</t>
  </si>
  <si>
    <t>Cib.w</t>
    <phoneticPr fontId="2" type="noConversion"/>
  </si>
  <si>
    <t>PAC</t>
    <phoneticPr fontId="2" type="noConversion"/>
  </si>
  <si>
    <t>Y69-106P</t>
  </si>
  <si>
    <t>Cib.w</t>
    <phoneticPr fontId="2" type="noConversion"/>
  </si>
  <si>
    <t>R9702-63TC</t>
    <phoneticPr fontId="2" type="noConversion"/>
  </si>
  <si>
    <t>PAC</t>
    <phoneticPr fontId="2" type="noConversion"/>
  </si>
  <si>
    <t>R9702-63TC</t>
    <phoneticPr fontId="2" type="noConversion"/>
  </si>
  <si>
    <t>Cib.w</t>
    <phoneticPr fontId="2" type="noConversion"/>
  </si>
  <si>
    <t>RR9702-63P</t>
    <phoneticPr fontId="2" type="noConversion"/>
  </si>
  <si>
    <t>RR9702-63T</t>
    <phoneticPr fontId="2" type="noConversion"/>
  </si>
  <si>
    <t>GS7202-35</t>
  </si>
  <si>
    <t>Y74-2-22</t>
    <phoneticPr fontId="2" type="noConversion"/>
  </si>
  <si>
    <t>EW9504-18</t>
    <phoneticPr fontId="2" type="noConversion"/>
  </si>
  <si>
    <t>Y71-9-101</t>
    <phoneticPr fontId="2" type="noConversion"/>
  </si>
  <si>
    <t>rc13-110</t>
  </si>
  <si>
    <t>GS7202-17</t>
  </si>
  <si>
    <t>RR9702A-50MC2</t>
    <phoneticPr fontId="2" type="noConversion"/>
  </si>
  <si>
    <t>PAC</t>
    <phoneticPr fontId="2" type="noConversion"/>
  </si>
  <si>
    <t>GS7202-14</t>
  </si>
  <si>
    <t>Cib.w</t>
    <phoneticPr fontId="2" type="noConversion"/>
  </si>
  <si>
    <t>GS7202-29</t>
  </si>
  <si>
    <t>PAC</t>
    <phoneticPr fontId="2" type="noConversion"/>
  </si>
  <si>
    <t>849B01H1</t>
  </si>
  <si>
    <t>Cib.w</t>
    <phoneticPr fontId="2" type="noConversion"/>
  </si>
  <si>
    <t>VNTR01-4PC</t>
  </si>
  <si>
    <t>GS7202-22</t>
  </si>
  <si>
    <t>W8402A-14GC</t>
  </si>
  <si>
    <t>TTN13-72PC</t>
    <phoneticPr fontId="2" type="noConversion"/>
  </si>
  <si>
    <t>TTN13-18PC</t>
    <phoneticPr fontId="2" type="noConversion"/>
  </si>
  <si>
    <t>Date</t>
  </si>
  <si>
    <t>Sample</t>
    <phoneticPr fontId="2" type="noConversion"/>
  </si>
  <si>
    <t>Depth in Core</t>
    <phoneticPr fontId="2" type="noConversion"/>
  </si>
  <si>
    <t>o18 mean</t>
  </si>
  <si>
    <t>o18 mean</t>
    <phoneticPr fontId="2" type="noConversion"/>
  </si>
  <si>
    <t>land</t>
    <phoneticPr fontId="2" type="noConversion"/>
  </si>
  <si>
    <t>start from Mix_OSU_Cib_coretop.xlsx</t>
    <phoneticPr fontId="2" type="noConversion"/>
  </si>
  <si>
    <t>work1 calculates mean d13C and d18O for all sites with multiple entries</t>
    <phoneticPr fontId="2" type="noConversion"/>
  </si>
  <si>
    <t>flag</t>
    <phoneticPr fontId="2" type="noConversion"/>
  </si>
  <si>
    <t xml:space="preserve">1 (best) — MC (Multicore — some institutions might just use M), BC (Box Core), or Push Core (which is not PC, but would be from a submersible such as Alvin). </t>
  </si>
  <si>
    <t>2 (good) TC (trigger core),GC (gravity core), KC (kasten core)</t>
  </si>
  <si>
    <t>3 (acceptable) PC (piston core), JC or JPC (jumbo piston core), GPC (giant piston core)</t>
  </si>
  <si>
    <t>Species</t>
    <phoneticPr fontId="2" type="noConversion"/>
  </si>
  <si>
    <t>LAT</t>
    <phoneticPr fontId="2" type="noConversion"/>
  </si>
  <si>
    <t>LON</t>
    <phoneticPr fontId="2" type="noConversion"/>
  </si>
  <si>
    <t>DEP</t>
  </si>
  <si>
    <t>OCEAN</t>
    <phoneticPr fontId="2" type="noConversion"/>
  </si>
  <si>
    <t>C13 PDB</t>
  </si>
  <si>
    <t>O18 PDB</t>
  </si>
  <si>
    <t>v23-23</t>
  </si>
  <si>
    <t>Cib.w</t>
    <phoneticPr fontId="2" type="noConversion"/>
  </si>
  <si>
    <t>ATL</t>
    <phoneticPr fontId="2" type="noConversion"/>
  </si>
  <si>
    <t>v30-49</t>
  </si>
  <si>
    <t>v32-08</t>
  </si>
  <si>
    <t>rc24-17g</t>
  </si>
  <si>
    <t>rc24-20g</t>
  </si>
  <si>
    <t>v22-26</t>
  </si>
  <si>
    <t>Cib.w</t>
    <phoneticPr fontId="2" type="noConversion"/>
  </si>
  <si>
    <t>ATL</t>
    <phoneticPr fontId="2" type="noConversion"/>
  </si>
  <si>
    <t>v30-239</t>
  </si>
  <si>
    <t>v30-36</t>
  </si>
  <si>
    <t>EW0408-40JC</t>
    <phoneticPr fontId="2" type="noConversion"/>
  </si>
  <si>
    <t>PAC</t>
    <phoneticPr fontId="2" type="noConversion"/>
  </si>
  <si>
    <t>PAC</t>
    <phoneticPr fontId="2" type="noConversion"/>
  </si>
  <si>
    <t>RR970245P</t>
  </si>
  <si>
    <t>EW950412P</t>
  </si>
  <si>
    <t>ME05A-38MC</t>
    <phoneticPr fontId="2" type="noConversion"/>
  </si>
  <si>
    <t>1234A 1H-1</t>
  </si>
  <si>
    <t>ME05A</t>
  </si>
  <si>
    <t>R9702A55P</t>
  </si>
  <si>
    <t>R9702A55T</t>
  </si>
  <si>
    <t>ME0005A-29MC</t>
    <phoneticPr fontId="2" type="noConversion"/>
  </si>
  <si>
    <t>ME0005A-31JC</t>
    <phoneticPr fontId="2" type="noConversion"/>
  </si>
  <si>
    <t>ME0005A-43JC</t>
    <phoneticPr fontId="2" type="noConversion"/>
  </si>
  <si>
    <t>ME0005A-43JC</t>
    <phoneticPr fontId="2" type="noConversion"/>
  </si>
  <si>
    <t>Cib.w</t>
    <phoneticPr fontId="2" type="noConversion"/>
  </si>
  <si>
    <t>v19-27</t>
  </si>
  <si>
    <t>V19-27</t>
  </si>
  <si>
    <t>V19-27-PC</t>
  </si>
  <si>
    <t>V19-27-TC</t>
  </si>
  <si>
    <t>Cib.w</t>
    <phoneticPr fontId="2" type="noConversion"/>
  </si>
  <si>
    <t>PAC</t>
    <phoneticPr fontId="2" type="noConversion"/>
  </si>
  <si>
    <t>Cib.w</t>
    <phoneticPr fontId="2" type="noConversion"/>
  </si>
  <si>
    <t>PAC</t>
    <phoneticPr fontId="2" type="noConversion"/>
  </si>
  <si>
    <t>1239A 1H-1</t>
  </si>
  <si>
    <t>RR9702-83MC</t>
    <phoneticPr fontId="2" type="noConversion"/>
  </si>
  <si>
    <t>PAC</t>
    <phoneticPr fontId="2" type="noConversion"/>
  </si>
  <si>
    <t>V1-81-G15</t>
  </si>
  <si>
    <t>c13 mean</t>
  </si>
  <si>
    <t>c13 mean</t>
    <phoneticPr fontId="2" type="noConversion"/>
  </si>
  <si>
    <t>Cib.w</t>
    <phoneticPr fontId="2" type="noConversion"/>
  </si>
  <si>
    <t>MD97-2138</t>
    <phoneticPr fontId="2" type="noConversion"/>
  </si>
  <si>
    <t>MD97-2138</t>
    <phoneticPr fontId="2" type="noConversion"/>
  </si>
  <si>
    <t>Cib.w</t>
    <phoneticPr fontId="2" type="noConversion"/>
  </si>
  <si>
    <t>PAC</t>
    <phoneticPr fontId="2" type="noConversion"/>
  </si>
  <si>
    <t>ME05A-14MC</t>
    <phoneticPr fontId="2" type="noConversion"/>
  </si>
  <si>
    <t>ME05A-14MC</t>
    <phoneticPr fontId="2" type="noConversion"/>
  </si>
  <si>
    <t>PAC</t>
    <phoneticPr fontId="2" type="noConversion"/>
  </si>
  <si>
    <t>ME05A-14MC</t>
    <phoneticPr fontId="2" type="noConversion"/>
  </si>
  <si>
    <t>Cib.w</t>
    <phoneticPr fontId="2" type="noConversion"/>
  </si>
  <si>
    <t>ME05A-14MC</t>
    <phoneticPr fontId="2" type="noConversion"/>
  </si>
  <si>
    <t>PAC</t>
    <phoneticPr fontId="2" type="noConversion"/>
  </si>
  <si>
    <t>1238B-1H-1</t>
    <phoneticPr fontId="2" type="noConversion"/>
  </si>
  <si>
    <t>Cib.w</t>
    <phoneticPr fontId="2" type="noConversion"/>
  </si>
  <si>
    <t>PAC</t>
    <phoneticPr fontId="2" type="noConversion"/>
  </si>
  <si>
    <t>1238B-1H-1</t>
    <phoneticPr fontId="2" type="noConversion"/>
  </si>
  <si>
    <t>Cib.w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</si>
  <si>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</si>
  <si>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</si>
  <si>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</si>
  <si>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</si>
  <si>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</si>
  <si>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</si>
  <si>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</si>
  <si>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</si>
  <si>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</si>
  <si>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ME05A-25MC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</si>
  <si>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</si>
  <si>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</si>
  <si>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</si>
  <si>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</si>
  <si>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</si>
  <si>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</si>
  <si>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ME05A-25JC</t>
    <phoneticPr fontId="2" type="noConversion"/>
  </si>
  <si>
    <t>Cib.w</t>
    <phoneticPr fontId="2" type="noConversion"/>
  </si>
  <si>
    <t>PAC</t>
    <phoneticPr fontId="2" type="noConversion"/>
  </si>
  <si>
    <t>R9702A-61P</t>
    <phoneticPr fontId="2" type="noConversion"/>
  </si>
  <si>
    <t>Cib.w</t>
    <phoneticPr fontId="2" type="noConversion"/>
  </si>
  <si>
    <t>PAC</t>
    <phoneticPr fontId="2" type="noConversion"/>
  </si>
  <si>
    <t>RR9702-61P</t>
    <phoneticPr fontId="2" type="noConversion"/>
  </si>
  <si>
    <t>Cib.w</t>
    <phoneticPr fontId="2" type="noConversion"/>
  </si>
  <si>
    <t>RR9702-61T</t>
    <phoneticPr fontId="2" type="noConversion"/>
  </si>
  <si>
    <t>PAC</t>
    <phoneticPr fontId="2" type="noConversion"/>
  </si>
  <si>
    <t>EW9504-13</t>
    <phoneticPr fontId="2" type="noConversion"/>
  </si>
  <si>
    <t>Cib.w</t>
    <phoneticPr fontId="2" type="noConversion"/>
  </si>
  <si>
    <t>ME0005A-20MC</t>
    <phoneticPr fontId="2" type="noConversion"/>
  </si>
  <si>
    <t>PAC</t>
    <phoneticPr fontId="2" type="noConversion"/>
  </si>
  <si>
    <t>ME0005A-20MC</t>
    <phoneticPr fontId="2" type="noConversion"/>
  </si>
  <si>
    <t>Cib.w</t>
    <phoneticPr fontId="2" type="noConversion"/>
  </si>
  <si>
    <t>PAC</t>
    <phoneticPr fontId="2" type="noConversion"/>
  </si>
  <si>
    <t>ME0005A-20MC</t>
    <phoneticPr fontId="2" type="noConversion"/>
  </si>
  <si>
    <t>Cib.w</t>
    <phoneticPr fontId="2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</si>
</sst>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0.000"/>
    <numFmt numFmtId="166" formatCode="0.00"/>
    <numFmt numFmtId="167" formatCode="0"/>
    <numFmt numFmtId="169" formatCode="0.0000"/>
  </numFmts>
  <fonts count="6">
    <font>
      <sz val="10"/>
      <name val="Verdana"/>
    </font>
    <font>
      <b/>
      <sz val="10"/>
      <name val="Arial"/>
    </font>
    <font>
      <sz val="8"/>
      <name val="Verdana"/>
    </font>
    <font>
      <sz val="10"/>
      <name val="Courier"/>
    </font>
    <font>
      <b/>
      <sz val="11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" fillId="2" borderId="0" xfId="0" applyFont="1" applyFill="1" applyAlignment="1">
      <alignment horizontal="right" vertical="top"/>
    </xf>
    <xf numFmtId="0" fontId="0" fillId="0" borderId="0" xfId="0" applyAlignment="1">
      <alignment horizontal="right"/>
    </xf>
    <xf numFmtId="2" fontId="0" fillId="2" borderId="0" xfId="0" applyNumberFormat="1" applyFill="1" applyAlignment="1">
      <alignment horizontal="right" vertical="top"/>
    </xf>
    <xf numFmtId="2" fontId="0" fillId="3" borderId="0" xfId="0" applyNumberFormat="1" applyFill="1" applyAlignment="1">
      <alignment horizontal="right" vertical="top"/>
    </xf>
    <xf numFmtId="0" fontId="1" fillId="0" borderId="0" xfId="0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49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2" fontId="0" fillId="0" borderId="0" xfId="0" applyNumberFormat="1"/>
    <xf numFmtId="166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167" fontId="0" fillId="0" borderId="0" xfId="0" applyNumberFormat="1"/>
    <xf numFmtId="167" fontId="0" fillId="0" borderId="0" xfId="0" applyNumberFormat="1" applyAlignment="1">
      <alignment vertical="top"/>
    </xf>
    <xf numFmtId="0" fontId="3" fillId="0" borderId="0" xfId="0" applyFont="1"/>
    <xf numFmtId="169" fontId="4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L47"/>
  <sheetViews>
    <sheetView tabSelected="1" topLeftCell="R1" workbookViewId="0">
      <selection activeCell="AI1" sqref="AI1:AL1"/>
    </sheetView>
  </sheetViews>
  <sheetFormatPr baseColWidth="10" defaultRowHeight="13"/>
  <cols>
    <col min="3" max="3" width="10.7109375" style="5"/>
    <col min="5" max="5" width="7.42578125" customWidth="1"/>
    <col min="6" max="6" width="16" customWidth="1"/>
    <col min="7" max="7" width="4.5703125" customWidth="1"/>
    <col min="10" max="10" width="10.7109375" style="5"/>
    <col min="34" max="34" width="10.7109375" style="5"/>
    <col min="36" max="36" width="14.7109375" style="10" customWidth="1"/>
    <col min="37" max="37" width="10.7109375" style="5"/>
  </cols>
  <sheetData>
    <row r="1" spans="1:38" ht="14">
      <c r="A1" s="1" t="s">
        <v>68</v>
      </c>
      <c r="B1" s="1" t="s">
        <v>69</v>
      </c>
      <c r="C1" s="11" t="s">
        <v>70</v>
      </c>
      <c r="D1" t="s">
        <v>113</v>
      </c>
      <c r="E1" t="s">
        <v>9</v>
      </c>
      <c r="F1" s="1" t="s">
        <v>56</v>
      </c>
      <c r="G1" s="1" t="s">
        <v>63</v>
      </c>
      <c r="H1" s="20" t="s">
        <v>13</v>
      </c>
      <c r="I1" s="21" t="s">
        <v>14</v>
      </c>
      <c r="J1" s="11" t="s">
        <v>67</v>
      </c>
      <c r="R1" t="s">
        <v>58</v>
      </c>
      <c r="AF1" t="s">
        <v>10</v>
      </c>
      <c r="AI1" s="11" t="s">
        <v>57</v>
      </c>
      <c r="AJ1" t="s">
        <v>12</v>
      </c>
      <c r="AK1" s="8" t="s">
        <v>55</v>
      </c>
      <c r="AL1" s="11" t="s">
        <v>71</v>
      </c>
    </row>
    <row r="2" spans="1:38">
      <c r="A2" s="3">
        <v>-36.219200000000001</v>
      </c>
      <c r="B2" s="3">
        <v>-73.681799999999996</v>
      </c>
      <c r="C2" s="13">
        <v>1016</v>
      </c>
      <c r="D2">
        <v>0.62</v>
      </c>
      <c r="E2">
        <v>2</v>
      </c>
      <c r="F2" s="2" t="s">
        <v>92</v>
      </c>
      <c r="G2" s="16">
        <v>0</v>
      </c>
      <c r="J2" s="12" t="s">
        <v>75</v>
      </c>
      <c r="R2">
        <v>2.66</v>
      </c>
      <c r="AF2" t="s">
        <v>11</v>
      </c>
      <c r="AI2" s="12">
        <v>5</v>
      </c>
      <c r="AJ2"/>
      <c r="AK2" s="9">
        <v>38224</v>
      </c>
      <c r="AL2" s="12" t="s">
        <v>87</v>
      </c>
    </row>
    <row r="3" spans="1:38">
      <c r="A3" s="3">
        <v>-36.171999999999997</v>
      </c>
      <c r="B3" s="3">
        <v>-73.572000000000003</v>
      </c>
      <c r="C3" s="13">
        <v>509</v>
      </c>
      <c r="D3">
        <v>0.67</v>
      </c>
      <c r="E3">
        <v>2</v>
      </c>
      <c r="F3" s="2" t="s">
        <v>89</v>
      </c>
      <c r="G3" s="16">
        <v>0</v>
      </c>
      <c r="J3" s="12" t="s">
        <v>75</v>
      </c>
      <c r="R3">
        <v>3.22</v>
      </c>
      <c r="AF3" t="s">
        <v>11</v>
      </c>
      <c r="AI3" s="12">
        <v>3</v>
      </c>
      <c r="AJ3"/>
      <c r="AK3" s="9">
        <v>35967</v>
      </c>
      <c r="AL3" s="12" t="s">
        <v>87</v>
      </c>
    </row>
    <row r="4" spans="1:38">
      <c r="A4" s="3">
        <v>-23.606000000000002</v>
      </c>
      <c r="B4" s="3">
        <v>-73.608000000000004</v>
      </c>
      <c r="C4" s="13">
        <v>3396</v>
      </c>
      <c r="D4">
        <v>0.15</v>
      </c>
      <c r="E4">
        <v>2</v>
      </c>
      <c r="F4" s="2" t="s">
        <v>42</v>
      </c>
      <c r="G4" s="16">
        <v>1</v>
      </c>
      <c r="J4" s="12" t="s">
        <v>75</v>
      </c>
      <c r="R4">
        <v>3.17</v>
      </c>
      <c r="AF4" t="s">
        <v>11</v>
      </c>
      <c r="AI4" s="12">
        <v>1</v>
      </c>
      <c r="AJ4"/>
      <c r="AK4" s="9">
        <v>38260</v>
      </c>
      <c r="AL4" s="12" t="s">
        <v>87</v>
      </c>
    </row>
    <row r="5" spans="1:38">
      <c r="A5" s="3">
        <v>-21.359000000000002</v>
      </c>
      <c r="B5" s="3">
        <v>-81.436000000000007</v>
      </c>
      <c r="C5" s="13">
        <v>1323</v>
      </c>
      <c r="D5">
        <v>0.18</v>
      </c>
      <c r="E5">
        <v>2</v>
      </c>
      <c r="F5" s="2" t="s">
        <v>95</v>
      </c>
      <c r="G5" s="16">
        <v>0</v>
      </c>
      <c r="J5" s="12" t="s">
        <v>75</v>
      </c>
      <c r="R5">
        <v>3.03</v>
      </c>
      <c r="AF5" t="s">
        <v>11</v>
      </c>
      <c r="AI5" s="12">
        <v>1</v>
      </c>
      <c r="AJ5" t="s">
        <v>3</v>
      </c>
      <c r="AK5" s="9">
        <v>36276</v>
      </c>
      <c r="AL5" s="12" t="s">
        <v>87</v>
      </c>
    </row>
    <row r="6" spans="1:38">
      <c r="A6" s="3">
        <v>-20.878</v>
      </c>
      <c r="B6" s="3">
        <v>-81.498999999999995</v>
      </c>
      <c r="C6" s="13">
        <v>2450</v>
      </c>
      <c r="D6">
        <v>0.23</v>
      </c>
      <c r="E6">
        <v>2</v>
      </c>
      <c r="F6" s="2" t="s">
        <v>156</v>
      </c>
      <c r="G6" s="16">
        <v>0</v>
      </c>
      <c r="J6" s="12" t="s">
        <v>75</v>
      </c>
      <c r="R6">
        <v>3.19</v>
      </c>
      <c r="AF6" t="s">
        <v>11</v>
      </c>
      <c r="AI6" s="12">
        <v>1</v>
      </c>
      <c r="AJ6" t="s">
        <v>3</v>
      </c>
      <c r="AK6" s="9">
        <v>36046</v>
      </c>
      <c r="AL6" s="12" t="s">
        <v>87</v>
      </c>
    </row>
    <row r="7" spans="1:38">
      <c r="A7" s="3">
        <v>-18.085000000000001</v>
      </c>
      <c r="B7" s="3">
        <v>-79.040000000000006</v>
      </c>
      <c r="C7" s="13">
        <v>2901</v>
      </c>
      <c r="D7">
        <v>-0.08</v>
      </c>
      <c r="E7">
        <v>2</v>
      </c>
      <c r="F7" s="2" t="s">
        <v>35</v>
      </c>
      <c r="G7" s="18">
        <v>2</v>
      </c>
      <c r="J7" s="12" t="s">
        <v>75</v>
      </c>
      <c r="R7">
        <v>3.26</v>
      </c>
      <c r="AF7" t="s">
        <v>11</v>
      </c>
      <c r="AI7" s="12">
        <v>1</v>
      </c>
      <c r="AJ7" t="s">
        <v>3</v>
      </c>
      <c r="AK7" s="9">
        <v>35975</v>
      </c>
      <c r="AL7" s="12" t="s">
        <v>87</v>
      </c>
    </row>
    <row r="8" spans="1:38">
      <c r="A8" s="3">
        <v>-14.798</v>
      </c>
      <c r="B8" s="3">
        <v>-113.502</v>
      </c>
      <c r="C8" s="13">
        <v>3044</v>
      </c>
      <c r="D8">
        <v>0.09</v>
      </c>
      <c r="E8">
        <v>2</v>
      </c>
      <c r="F8" s="2" t="s">
        <v>36</v>
      </c>
      <c r="G8" s="16">
        <v>0</v>
      </c>
      <c r="J8" s="12" t="s">
        <v>75</v>
      </c>
      <c r="R8">
        <v>3.05</v>
      </c>
      <c r="AF8" t="s">
        <v>11</v>
      </c>
      <c r="AI8" s="12">
        <v>0</v>
      </c>
      <c r="AJ8"/>
      <c r="AK8" s="9">
        <v>34240</v>
      </c>
      <c r="AL8" s="12" t="s">
        <v>87</v>
      </c>
    </row>
    <row r="9" spans="1:38">
      <c r="A9" s="3">
        <v>-13.167</v>
      </c>
      <c r="B9" s="3">
        <v>-77.257000000000005</v>
      </c>
      <c r="C9" s="13">
        <v>1419</v>
      </c>
      <c r="D9">
        <v>0.27</v>
      </c>
      <c r="E9">
        <v>2</v>
      </c>
      <c r="F9" s="2" t="s">
        <v>110</v>
      </c>
      <c r="G9" s="16">
        <v>1</v>
      </c>
      <c r="J9" s="12" t="s">
        <v>75</v>
      </c>
      <c r="R9">
        <v>2.82</v>
      </c>
      <c r="AF9" t="s">
        <v>11</v>
      </c>
      <c r="AI9" s="12">
        <v>1</v>
      </c>
      <c r="AJ9"/>
      <c r="AK9" s="9">
        <v>35807</v>
      </c>
      <c r="AL9" s="12" t="s">
        <v>87</v>
      </c>
    </row>
    <row r="10" spans="1:38">
      <c r="A10" s="3">
        <v>-12.775</v>
      </c>
      <c r="B10" s="3">
        <v>-107.93300000000001</v>
      </c>
      <c r="C10" s="13">
        <v>3603</v>
      </c>
      <c r="D10">
        <v>-0.08</v>
      </c>
      <c r="E10">
        <v>2</v>
      </c>
      <c r="F10" s="2" t="s">
        <v>46</v>
      </c>
      <c r="G10" s="16">
        <v>0</v>
      </c>
      <c r="J10" s="12" t="s">
        <v>75</v>
      </c>
      <c r="R10">
        <v>3.12</v>
      </c>
      <c r="AF10" t="s">
        <v>11</v>
      </c>
      <c r="AI10" s="12">
        <v>0</v>
      </c>
      <c r="AJ10"/>
      <c r="AK10" s="9">
        <v>34240</v>
      </c>
      <c r="AL10" s="12" t="s">
        <v>87</v>
      </c>
    </row>
    <row r="11" spans="1:38">
      <c r="A11" s="3">
        <v>-7.56</v>
      </c>
      <c r="B11" s="3">
        <v>-100.4</v>
      </c>
      <c r="C11" s="13">
        <v>3961</v>
      </c>
      <c r="D11">
        <v>-0.22</v>
      </c>
      <c r="E11">
        <v>2</v>
      </c>
      <c r="F11" s="2" t="s">
        <v>51</v>
      </c>
      <c r="G11" s="16">
        <v>0</v>
      </c>
      <c r="J11" s="12" t="s">
        <v>75</v>
      </c>
      <c r="R11">
        <v>2.39</v>
      </c>
      <c r="AF11" t="s">
        <v>11</v>
      </c>
      <c r="AI11" s="12">
        <v>0</v>
      </c>
      <c r="AJ11"/>
      <c r="AK11" s="9">
        <v>34240</v>
      </c>
      <c r="AL11" s="12" t="s">
        <v>87</v>
      </c>
    </row>
    <row r="12" spans="1:38">
      <c r="A12" s="3">
        <v>-7</v>
      </c>
      <c r="B12" s="3">
        <v>-9.9670000000000005</v>
      </c>
      <c r="C12" s="13">
        <v>3585</v>
      </c>
      <c r="D12">
        <v>1.02</v>
      </c>
      <c r="E12">
        <v>2</v>
      </c>
      <c r="F12" s="2" t="s">
        <v>80</v>
      </c>
      <c r="G12" s="16">
        <v>0</v>
      </c>
      <c r="J12" s="12" t="s">
        <v>75</v>
      </c>
      <c r="R12">
        <v>2.59</v>
      </c>
      <c r="AF12" t="s">
        <v>11</v>
      </c>
      <c r="AI12" s="12">
        <v>0</v>
      </c>
      <c r="AJ12"/>
      <c r="AK12" s="9">
        <v>32354</v>
      </c>
      <c r="AL12" s="12" t="s">
        <v>76</v>
      </c>
    </row>
    <row r="13" spans="1:38">
      <c r="A13" s="3">
        <v>-6.383</v>
      </c>
      <c r="B13" s="3">
        <v>-106.935</v>
      </c>
      <c r="C13" s="13">
        <v>3175</v>
      </c>
      <c r="D13">
        <v>0.37</v>
      </c>
      <c r="E13">
        <v>2</v>
      </c>
      <c r="F13" s="2" t="s">
        <v>39</v>
      </c>
      <c r="G13" s="16">
        <v>0</v>
      </c>
      <c r="J13" s="12" t="s">
        <v>75</v>
      </c>
      <c r="R13">
        <v>2.6</v>
      </c>
      <c r="AF13" t="s">
        <v>11</v>
      </c>
      <c r="AI13" s="12">
        <v>1</v>
      </c>
      <c r="AJ13"/>
      <c r="AK13" s="9">
        <v>34746</v>
      </c>
      <c r="AL13" s="12" t="s">
        <v>87</v>
      </c>
    </row>
    <row r="14" spans="1:38">
      <c r="A14" s="3">
        <v>-5.05</v>
      </c>
      <c r="B14" s="3">
        <v>-10.183</v>
      </c>
      <c r="C14" s="13">
        <v>3559</v>
      </c>
      <c r="D14">
        <v>0.52</v>
      </c>
      <c r="E14">
        <v>2</v>
      </c>
      <c r="F14" s="2" t="s">
        <v>79</v>
      </c>
      <c r="G14" s="16">
        <v>0</v>
      </c>
      <c r="J14" s="12" t="s">
        <v>75</v>
      </c>
      <c r="R14">
        <v>2.6</v>
      </c>
      <c r="AF14" t="s">
        <v>11</v>
      </c>
      <c r="AI14" s="12">
        <v>0</v>
      </c>
      <c r="AJ14"/>
      <c r="AK14" s="9">
        <v>32354</v>
      </c>
      <c r="AL14" s="12" t="s">
        <v>76</v>
      </c>
    </row>
    <row r="15" spans="1:38">
      <c r="A15" s="3">
        <v>-2.2999999999999998</v>
      </c>
      <c r="B15" s="3">
        <v>-97.933000000000007</v>
      </c>
      <c r="C15" s="13">
        <v>3371</v>
      </c>
      <c r="D15">
        <v>0.21</v>
      </c>
      <c r="E15">
        <v>2</v>
      </c>
      <c r="F15" s="2" t="s">
        <v>41</v>
      </c>
      <c r="G15" s="16">
        <v>0</v>
      </c>
      <c r="J15" s="12" t="s">
        <v>75</v>
      </c>
      <c r="R15">
        <v>2.6</v>
      </c>
      <c r="AF15" t="s">
        <v>11</v>
      </c>
      <c r="AI15" s="12">
        <v>0</v>
      </c>
      <c r="AJ15"/>
      <c r="AK15" s="9">
        <v>34240</v>
      </c>
      <c r="AL15" s="12" t="s">
        <v>87</v>
      </c>
    </row>
    <row r="16" spans="1:38">
      <c r="A16" s="3">
        <v>-1.8533999999999999</v>
      </c>
      <c r="B16" s="3">
        <v>-82.787000000000006</v>
      </c>
      <c r="C16" s="13">
        <v>2203</v>
      </c>
      <c r="D16">
        <v>0.19714285714285715</v>
      </c>
      <c r="E16">
        <v>2</v>
      </c>
      <c r="F16" s="2" t="s">
        <v>133</v>
      </c>
      <c r="G16" s="16">
        <v>1</v>
      </c>
      <c r="J16" s="12" t="s">
        <v>75</v>
      </c>
      <c r="R16">
        <v>2.75</v>
      </c>
      <c r="AF16" t="s">
        <v>11</v>
      </c>
      <c r="AI16" s="12">
        <v>9</v>
      </c>
      <c r="AJ16"/>
      <c r="AK16" s="9">
        <v>37193</v>
      </c>
      <c r="AL16" s="12" t="s">
        <v>87</v>
      </c>
    </row>
    <row r="17" spans="1:38">
      <c r="A17" s="3">
        <v>-1.8380000000000001</v>
      </c>
      <c r="B17" s="3">
        <v>-139.71299999999999</v>
      </c>
      <c r="C17" s="13">
        <v>4354</v>
      </c>
      <c r="D17">
        <v>0.19</v>
      </c>
      <c r="E17">
        <v>2</v>
      </c>
      <c r="F17" s="2" t="s">
        <v>54</v>
      </c>
      <c r="G17" s="16">
        <v>3</v>
      </c>
      <c r="J17" s="12" t="s">
        <v>75</v>
      </c>
      <c r="R17">
        <v>2.4</v>
      </c>
      <c r="AF17" t="s">
        <v>11</v>
      </c>
      <c r="AI17" s="12">
        <v>9</v>
      </c>
      <c r="AJ17"/>
      <c r="AK17" s="9">
        <v>34561</v>
      </c>
      <c r="AL17" s="12" t="s">
        <v>87</v>
      </c>
    </row>
    <row r="18" spans="1:38">
      <c r="A18" s="3">
        <v>-1.4166666666666667</v>
      </c>
      <c r="B18" s="3">
        <v>146.4</v>
      </c>
      <c r="C18" s="13">
        <v>1900</v>
      </c>
      <c r="D18">
        <v>0.45</v>
      </c>
      <c r="E18">
        <v>2</v>
      </c>
      <c r="F18" s="2" t="s">
        <v>116</v>
      </c>
      <c r="G18" s="16">
        <v>0</v>
      </c>
      <c r="J18" s="12" t="s">
        <v>75</v>
      </c>
      <c r="R18">
        <v>2.5</v>
      </c>
      <c r="AF18" t="s">
        <v>11</v>
      </c>
      <c r="AI18" s="12">
        <v>10</v>
      </c>
      <c r="AJ18"/>
      <c r="AK18" s="9">
        <v>37564</v>
      </c>
      <c r="AL18" s="12" t="s">
        <v>87</v>
      </c>
    </row>
    <row r="19" spans="1:38">
      <c r="A19" s="3">
        <v>-0.67200000000000004</v>
      </c>
      <c r="B19" s="3">
        <v>-82.080799999999996</v>
      </c>
      <c r="C19" s="13">
        <v>1415</v>
      </c>
      <c r="D19">
        <v>0.4369182288646698</v>
      </c>
      <c r="E19">
        <v>2</v>
      </c>
      <c r="F19" s="2" t="s">
        <v>109</v>
      </c>
      <c r="G19" s="16">
        <v>0</v>
      </c>
      <c r="J19" s="12" t="s">
        <v>75</v>
      </c>
      <c r="R19">
        <v>2.6308116912841797</v>
      </c>
      <c r="AF19" t="s">
        <v>11</v>
      </c>
      <c r="AI19" s="12">
        <v>9</v>
      </c>
      <c r="AJ19"/>
      <c r="AK19" s="9">
        <v>40142</v>
      </c>
      <c r="AL19" s="12" t="s">
        <v>87</v>
      </c>
    </row>
    <row r="20" spans="1:38">
      <c r="A20" s="3">
        <v>-0.51339999999999997</v>
      </c>
      <c r="B20" s="3">
        <v>-81.995000000000005</v>
      </c>
      <c r="C20" s="13">
        <v>1343</v>
      </c>
      <c r="D20">
        <v>0.41799999999999998</v>
      </c>
      <c r="E20">
        <v>2</v>
      </c>
      <c r="F20" s="2" t="s">
        <v>96</v>
      </c>
      <c r="G20" s="16">
        <v>1</v>
      </c>
      <c r="J20" s="12" t="s">
        <v>75</v>
      </c>
      <c r="R20">
        <v>2.6040000000000001</v>
      </c>
      <c r="AF20" t="s">
        <v>11</v>
      </c>
      <c r="AI20" s="12">
        <v>1</v>
      </c>
      <c r="AJ20"/>
      <c r="AK20" s="9">
        <v>37508</v>
      </c>
      <c r="AL20" s="12" t="s">
        <v>87</v>
      </c>
    </row>
    <row r="21" spans="1:38">
      <c r="A21" s="3">
        <v>-0.46700000000000003</v>
      </c>
      <c r="B21" s="3">
        <v>-82.066999999999993</v>
      </c>
      <c r="C21" s="13">
        <v>1373</v>
      </c>
      <c r="D21">
        <v>0.35666666666666669</v>
      </c>
      <c r="E21">
        <v>2</v>
      </c>
      <c r="F21" s="2" t="s">
        <v>104</v>
      </c>
      <c r="G21" s="16">
        <v>2</v>
      </c>
      <c r="J21" s="12" t="s">
        <v>75</v>
      </c>
      <c r="R21">
        <v>2.33</v>
      </c>
      <c r="AF21" t="s">
        <v>11</v>
      </c>
      <c r="AI21" s="12">
        <v>9</v>
      </c>
      <c r="AJ21"/>
      <c r="AK21" s="9">
        <v>33206</v>
      </c>
      <c r="AL21" s="12" t="s">
        <v>87</v>
      </c>
    </row>
    <row r="22" spans="1:38">
      <c r="A22" s="3">
        <v>-9.7000000000000003E-2</v>
      </c>
      <c r="B22" s="3">
        <v>-95.653000000000006</v>
      </c>
      <c r="C22" s="13">
        <v>3231</v>
      </c>
      <c r="D22">
        <v>0.18</v>
      </c>
      <c r="E22">
        <v>2</v>
      </c>
      <c r="F22" s="2" t="s">
        <v>40</v>
      </c>
      <c r="G22" s="16">
        <v>0</v>
      </c>
      <c r="J22" s="12" t="s">
        <v>75</v>
      </c>
      <c r="R22">
        <v>2.74</v>
      </c>
      <c r="AF22" t="s">
        <v>11</v>
      </c>
      <c r="AI22" s="12">
        <v>1</v>
      </c>
      <c r="AJ22"/>
      <c r="AK22" s="9">
        <v>32185</v>
      </c>
      <c r="AL22" s="12" t="s">
        <v>87</v>
      </c>
    </row>
    <row r="23" spans="1:38">
      <c r="A23" s="3">
        <v>8.3000000000000004E-2</v>
      </c>
      <c r="B23" s="3">
        <v>-86.481999999999999</v>
      </c>
      <c r="C23" s="13">
        <v>2740</v>
      </c>
      <c r="D23">
        <v>-1.3333333333333336E-2</v>
      </c>
      <c r="E23">
        <v>2</v>
      </c>
      <c r="F23" s="2" t="s">
        <v>18</v>
      </c>
      <c r="G23" s="18">
        <v>3</v>
      </c>
      <c r="J23" s="12" t="s">
        <v>75</v>
      </c>
      <c r="R23">
        <v>2.7099999999999995</v>
      </c>
      <c r="AF23" t="s">
        <v>11</v>
      </c>
      <c r="AI23" s="12">
        <v>10</v>
      </c>
      <c r="AJ23" t="s">
        <v>4</v>
      </c>
      <c r="AK23" s="9">
        <v>32951</v>
      </c>
      <c r="AL23" s="12" t="s">
        <v>87</v>
      </c>
    </row>
    <row r="24" spans="1:38">
      <c r="A24" s="3">
        <v>0.113</v>
      </c>
      <c r="B24" s="3">
        <v>-139.4</v>
      </c>
      <c r="C24" s="13">
        <v>4298</v>
      </c>
      <c r="D24">
        <v>0.27</v>
      </c>
      <c r="E24">
        <v>2</v>
      </c>
      <c r="F24" s="2" t="s">
        <v>53</v>
      </c>
      <c r="G24" s="16">
        <v>3</v>
      </c>
      <c r="J24" s="12" t="s">
        <v>75</v>
      </c>
      <c r="R24">
        <v>2.39</v>
      </c>
      <c r="AF24" t="s">
        <v>11</v>
      </c>
      <c r="AI24" s="12">
        <v>10</v>
      </c>
      <c r="AJ24"/>
      <c r="AK24" s="9">
        <v>34486</v>
      </c>
      <c r="AL24" s="12" t="s">
        <v>87</v>
      </c>
    </row>
    <row r="25" spans="1:38">
      <c r="A25" s="3">
        <v>0.18310000000000001</v>
      </c>
      <c r="B25" s="3">
        <v>-110.5197</v>
      </c>
      <c r="C25" s="13">
        <v>3839</v>
      </c>
      <c r="D25">
        <v>0.22</v>
      </c>
      <c r="E25">
        <v>2</v>
      </c>
      <c r="F25" s="2" t="s">
        <v>48</v>
      </c>
      <c r="G25" s="16">
        <v>0</v>
      </c>
      <c r="J25" s="12" t="s">
        <v>75</v>
      </c>
      <c r="R25">
        <v>3.01</v>
      </c>
      <c r="AF25" t="s">
        <v>11</v>
      </c>
      <c r="AI25" s="12">
        <v>7</v>
      </c>
      <c r="AJ25"/>
      <c r="AK25" s="9">
        <v>33672</v>
      </c>
      <c r="AL25" s="12" t="s">
        <v>87</v>
      </c>
    </row>
    <row r="26" spans="1:38">
      <c r="A26" s="3">
        <v>0.95299999999999996</v>
      </c>
      <c r="B26" s="3">
        <v>-138.95500000000001</v>
      </c>
      <c r="C26" s="13">
        <v>4287</v>
      </c>
      <c r="D26">
        <v>0.115</v>
      </c>
      <c r="E26">
        <v>2</v>
      </c>
      <c r="F26" s="2" t="s">
        <v>52</v>
      </c>
      <c r="G26" s="16">
        <v>2</v>
      </c>
      <c r="J26" s="12" t="s">
        <v>75</v>
      </c>
      <c r="R26">
        <v>2.6399999999999997</v>
      </c>
      <c r="AF26" t="s">
        <v>11</v>
      </c>
      <c r="AI26" s="12">
        <v>7</v>
      </c>
      <c r="AJ26"/>
      <c r="AK26" s="9">
        <v>33204</v>
      </c>
      <c r="AL26" s="12" t="s">
        <v>87</v>
      </c>
    </row>
    <row r="27" spans="1:38">
      <c r="A27" s="3">
        <v>1.8717999999999999</v>
      </c>
      <c r="B27" s="3">
        <v>-82.782300000000006</v>
      </c>
      <c r="C27" s="13">
        <v>2202</v>
      </c>
      <c r="D27">
        <v>0.3288017064332962</v>
      </c>
      <c r="E27">
        <v>2</v>
      </c>
      <c r="F27" s="2" t="s">
        <v>127</v>
      </c>
      <c r="G27" s="16">
        <v>0</v>
      </c>
      <c r="J27" s="12" t="s">
        <v>131</v>
      </c>
      <c r="R27">
        <v>2.9239873886108398</v>
      </c>
      <c r="AF27" t="s">
        <v>11</v>
      </c>
      <c r="AI27" s="12">
        <v>5</v>
      </c>
      <c r="AJ27"/>
      <c r="AK27" s="9">
        <v>39603</v>
      </c>
      <c r="AL27" s="12" t="s">
        <v>132</v>
      </c>
    </row>
    <row r="28" spans="1:38">
      <c r="A28" s="3">
        <v>2.9830000000000001</v>
      </c>
      <c r="B28" s="3">
        <v>-86.557000000000002</v>
      </c>
      <c r="C28" s="13">
        <v>2870</v>
      </c>
      <c r="D28">
        <v>-4.3333333333333335E-2</v>
      </c>
      <c r="E28">
        <v>2</v>
      </c>
      <c r="F28" s="2" t="s">
        <v>28</v>
      </c>
      <c r="G28" s="18">
        <v>3</v>
      </c>
      <c r="J28" s="12" t="s">
        <v>75</v>
      </c>
      <c r="R28">
        <v>2.7966666666666669</v>
      </c>
      <c r="AF28" t="s">
        <v>11</v>
      </c>
      <c r="AI28" s="12">
        <v>10</v>
      </c>
      <c r="AJ28" t="s">
        <v>4</v>
      </c>
      <c r="AK28" s="9">
        <v>32930</v>
      </c>
      <c r="AL28" s="12" t="s">
        <v>87</v>
      </c>
    </row>
    <row r="29" spans="1:38">
      <c r="A29" s="3">
        <v>3.2122999999999999</v>
      </c>
      <c r="B29" s="3">
        <v>-86.486000000000004</v>
      </c>
      <c r="C29" s="13">
        <v>2675</v>
      </c>
      <c r="D29">
        <v>0.19499999999999998</v>
      </c>
      <c r="E29">
        <v>2</v>
      </c>
      <c r="F29" s="2" t="s">
        <v>160</v>
      </c>
      <c r="G29" s="16">
        <v>1</v>
      </c>
      <c r="J29" s="12" t="s">
        <v>75</v>
      </c>
      <c r="R29">
        <v>2.7949999999999999</v>
      </c>
      <c r="AF29" t="s">
        <v>11</v>
      </c>
      <c r="AI29" s="12">
        <v>2</v>
      </c>
      <c r="AJ29"/>
      <c r="AK29" s="9">
        <v>37510</v>
      </c>
      <c r="AL29" s="12" t="s">
        <v>87</v>
      </c>
    </row>
    <row r="30" spans="1:38">
      <c r="A30" s="3">
        <v>5.3449999999999998</v>
      </c>
      <c r="B30" s="3">
        <v>-110.08499999999999</v>
      </c>
      <c r="C30" s="13">
        <v>3846</v>
      </c>
      <c r="D30">
        <v>-0.13</v>
      </c>
      <c r="E30">
        <v>2</v>
      </c>
      <c r="F30" s="2" t="s">
        <v>50</v>
      </c>
      <c r="G30" s="16">
        <v>3</v>
      </c>
      <c r="J30" s="12" t="s">
        <v>75</v>
      </c>
      <c r="R30">
        <v>2.91</v>
      </c>
      <c r="AF30" t="s">
        <v>11</v>
      </c>
      <c r="AI30" s="12">
        <v>0</v>
      </c>
      <c r="AJ30"/>
      <c r="AK30" s="9">
        <v>33268</v>
      </c>
      <c r="AL30" s="12" t="s">
        <v>87</v>
      </c>
    </row>
    <row r="31" spans="1:38">
      <c r="A31" s="3">
        <v>5.35</v>
      </c>
      <c r="B31" s="3">
        <v>-27.317</v>
      </c>
      <c r="C31" s="13">
        <v>4245</v>
      </c>
      <c r="D31">
        <v>0.89666666666666661</v>
      </c>
      <c r="E31">
        <v>2</v>
      </c>
      <c r="F31" s="2" t="s">
        <v>85</v>
      </c>
      <c r="G31" s="16">
        <v>0</v>
      </c>
      <c r="J31" s="12" t="s">
        <v>75</v>
      </c>
      <c r="R31">
        <v>2.6366666666666667</v>
      </c>
      <c r="AF31" t="s">
        <v>11</v>
      </c>
      <c r="AI31" s="12">
        <v>8</v>
      </c>
      <c r="AJ31"/>
      <c r="AK31" s="9">
        <v>32372</v>
      </c>
      <c r="AL31" s="12" t="s">
        <v>76</v>
      </c>
    </row>
    <row r="32" spans="1:38">
      <c r="A32" s="3">
        <v>5.375</v>
      </c>
      <c r="B32" s="3">
        <v>-98.992000000000004</v>
      </c>
      <c r="C32" s="13">
        <v>3410</v>
      </c>
      <c r="D32">
        <v>-0.24</v>
      </c>
      <c r="E32">
        <v>2</v>
      </c>
      <c r="F32" s="2" t="s">
        <v>44</v>
      </c>
      <c r="G32" s="16">
        <v>0</v>
      </c>
      <c r="J32" s="12" t="s">
        <v>75</v>
      </c>
      <c r="R32">
        <v>3.31</v>
      </c>
      <c r="AF32" t="s">
        <v>11</v>
      </c>
      <c r="AI32" s="12">
        <v>0</v>
      </c>
      <c r="AJ32"/>
      <c r="AK32" s="9">
        <v>34240</v>
      </c>
      <c r="AL32" s="12" t="s">
        <v>87</v>
      </c>
    </row>
    <row r="33" spans="1:38">
      <c r="A33" s="3">
        <v>5.8464999999999998</v>
      </c>
      <c r="B33" s="3">
        <v>-86.448999999999998</v>
      </c>
      <c r="C33" s="13">
        <v>2045</v>
      </c>
      <c r="D33">
        <v>0.20600000000000002</v>
      </c>
      <c r="E33">
        <v>2</v>
      </c>
      <c r="F33" s="2" t="s">
        <v>120</v>
      </c>
      <c r="G33" s="16">
        <v>1</v>
      </c>
      <c r="J33" s="12" t="s">
        <v>75</v>
      </c>
      <c r="R33">
        <v>2.9359999999999999</v>
      </c>
      <c r="AF33" t="s">
        <v>11</v>
      </c>
      <c r="AI33" s="12">
        <v>2</v>
      </c>
      <c r="AJ33"/>
      <c r="AK33" s="9">
        <v>37508</v>
      </c>
      <c r="AL33" s="12" t="s">
        <v>87</v>
      </c>
    </row>
    <row r="34" spans="1:38">
      <c r="A34" s="3">
        <v>7.3167</v>
      </c>
      <c r="B34" s="3">
        <v>-84.113</v>
      </c>
      <c r="C34" s="13">
        <v>1003</v>
      </c>
      <c r="D34">
        <v>0.35333333333333333</v>
      </c>
      <c r="E34">
        <v>2</v>
      </c>
      <c r="F34" s="2" t="s">
        <v>91</v>
      </c>
      <c r="G34" s="16">
        <v>1</v>
      </c>
      <c r="J34" s="12" t="s">
        <v>75</v>
      </c>
      <c r="R34">
        <v>2.9200000000000004</v>
      </c>
      <c r="AF34" t="s">
        <v>11</v>
      </c>
      <c r="AI34" s="12">
        <v>2</v>
      </c>
      <c r="AJ34"/>
      <c r="AK34" s="9">
        <v>37508</v>
      </c>
      <c r="AL34" s="12" t="s">
        <v>87</v>
      </c>
    </row>
    <row r="35" spans="1:38">
      <c r="A35" s="3">
        <v>7.8559000000000001</v>
      </c>
      <c r="B35" s="3">
        <v>-83.608000000000004</v>
      </c>
      <c r="C35" s="13">
        <v>1368</v>
      </c>
      <c r="D35">
        <v>0.4</v>
      </c>
      <c r="E35">
        <v>2</v>
      </c>
      <c r="F35" t="s">
        <v>98</v>
      </c>
      <c r="G35" s="17">
        <v>3</v>
      </c>
      <c r="J35" s="12" t="s">
        <v>75</v>
      </c>
      <c r="R35">
        <v>2.5949999999999998</v>
      </c>
      <c r="AF35" t="s">
        <v>11</v>
      </c>
      <c r="AI35" s="12">
        <v>6</v>
      </c>
      <c r="AJ35"/>
      <c r="AK35" s="9">
        <v>37487</v>
      </c>
      <c r="AL35" s="12" t="s">
        <v>87</v>
      </c>
    </row>
    <row r="36" spans="1:38">
      <c r="A36" s="3">
        <v>8.7170000000000005</v>
      </c>
      <c r="B36" s="3">
        <v>-41.25</v>
      </c>
      <c r="C36" s="13">
        <v>3720</v>
      </c>
      <c r="D36">
        <v>0.98</v>
      </c>
      <c r="E36">
        <v>2</v>
      </c>
      <c r="F36" s="2" t="s">
        <v>81</v>
      </c>
      <c r="G36" s="16">
        <v>0</v>
      </c>
      <c r="J36" s="12" t="s">
        <v>75</v>
      </c>
      <c r="R36">
        <v>2.91</v>
      </c>
      <c r="AF36" t="s">
        <v>11</v>
      </c>
      <c r="AI36" s="12">
        <v>0</v>
      </c>
      <c r="AJ36"/>
      <c r="AK36" s="9">
        <v>32354</v>
      </c>
      <c r="AL36" s="12" t="s">
        <v>76</v>
      </c>
    </row>
    <row r="37" spans="1:38">
      <c r="A37" s="3">
        <v>14.917</v>
      </c>
      <c r="B37" s="3">
        <v>-48.05</v>
      </c>
      <c r="C37" s="13">
        <v>2845</v>
      </c>
      <c r="D37">
        <v>0.92</v>
      </c>
      <c r="E37">
        <v>2</v>
      </c>
      <c r="F37" s="2" t="s">
        <v>74</v>
      </c>
      <c r="G37" s="16">
        <v>0</v>
      </c>
      <c r="J37" s="12" t="s">
        <v>75</v>
      </c>
      <c r="R37">
        <v>2.96</v>
      </c>
      <c r="AF37" t="s">
        <v>11</v>
      </c>
      <c r="AI37" s="12">
        <v>0</v>
      </c>
      <c r="AJ37"/>
      <c r="AK37" s="9">
        <v>32354</v>
      </c>
      <c r="AL37" s="12" t="s">
        <v>76</v>
      </c>
    </row>
    <row r="38" spans="1:38">
      <c r="A38" s="3">
        <v>15.581</v>
      </c>
      <c r="B38" s="3">
        <v>-95.28</v>
      </c>
      <c r="C38" s="13">
        <v>1079</v>
      </c>
      <c r="D38">
        <v>0.28000000000000008</v>
      </c>
      <c r="E38">
        <v>2</v>
      </c>
      <c r="F38" s="2" t="s">
        <v>93</v>
      </c>
      <c r="G38" s="16">
        <v>0</v>
      </c>
      <c r="J38" s="12" t="s">
        <v>75</v>
      </c>
      <c r="R38">
        <v>2.74</v>
      </c>
      <c r="AF38" t="s">
        <v>11</v>
      </c>
      <c r="AI38" s="12">
        <v>1</v>
      </c>
      <c r="AJ38"/>
      <c r="AK38" s="9">
        <v>37508</v>
      </c>
      <c r="AL38" s="12" t="s">
        <v>87</v>
      </c>
    </row>
    <row r="39" spans="1:38">
      <c r="A39" s="3">
        <v>18.433</v>
      </c>
      <c r="B39" s="3">
        <v>-21.082999999999998</v>
      </c>
      <c r="C39" s="13">
        <v>3093</v>
      </c>
      <c r="D39">
        <v>0.97</v>
      </c>
      <c r="E39">
        <v>2</v>
      </c>
      <c r="F39" s="2" t="s">
        <v>77</v>
      </c>
      <c r="G39" s="16">
        <v>0</v>
      </c>
      <c r="J39" s="12" t="s">
        <v>75</v>
      </c>
      <c r="R39">
        <v>2.67</v>
      </c>
      <c r="AF39" t="s">
        <v>11</v>
      </c>
      <c r="AI39" s="12">
        <v>4</v>
      </c>
      <c r="AJ39"/>
      <c r="AK39" s="9">
        <v>32398</v>
      </c>
      <c r="AL39" s="12" t="s">
        <v>76</v>
      </c>
    </row>
    <row r="40" spans="1:38">
      <c r="A40" s="3">
        <v>23.567</v>
      </c>
      <c r="B40" s="3">
        <v>-20.067</v>
      </c>
      <c r="C40" s="13">
        <v>3901</v>
      </c>
      <c r="D40">
        <v>0.83</v>
      </c>
      <c r="E40">
        <v>2</v>
      </c>
      <c r="F40" s="2" t="s">
        <v>84</v>
      </c>
      <c r="G40" s="16">
        <v>0</v>
      </c>
      <c r="J40" s="12" t="s">
        <v>75</v>
      </c>
      <c r="R40">
        <v>2.835</v>
      </c>
      <c r="AF40" t="s">
        <v>11</v>
      </c>
      <c r="AI40" s="12">
        <v>10</v>
      </c>
      <c r="AJ40"/>
      <c r="AK40" s="9">
        <v>32427</v>
      </c>
      <c r="AL40" s="12" t="s">
        <v>76</v>
      </c>
    </row>
    <row r="41" spans="1:38">
      <c r="A41" s="3">
        <v>23.73</v>
      </c>
      <c r="B41" s="3">
        <v>-112.438</v>
      </c>
      <c r="C41" s="13">
        <v>3054</v>
      </c>
      <c r="D41">
        <v>0.03</v>
      </c>
      <c r="E41">
        <v>2</v>
      </c>
      <c r="F41" s="2" t="s">
        <v>37</v>
      </c>
      <c r="G41" s="16">
        <v>0</v>
      </c>
      <c r="J41" s="12" t="s">
        <v>75</v>
      </c>
      <c r="R41">
        <v>2.91</v>
      </c>
      <c r="AF41" t="s">
        <v>11</v>
      </c>
      <c r="AI41" s="12">
        <v>5</v>
      </c>
      <c r="AJ41"/>
      <c r="AK41" s="9">
        <v>34740</v>
      </c>
      <c r="AL41" s="12" t="s">
        <v>87</v>
      </c>
    </row>
    <row r="42" spans="1:38">
      <c r="A42" s="3">
        <v>33.346699999999998</v>
      </c>
      <c r="B42" s="3">
        <v>-120.4295</v>
      </c>
      <c r="C42" s="13">
        <v>1430</v>
      </c>
      <c r="D42">
        <v>1.6666666666666666E-2</v>
      </c>
      <c r="E42">
        <v>2</v>
      </c>
      <c r="F42" s="2" t="s">
        <v>112</v>
      </c>
      <c r="G42" s="16">
        <v>0</v>
      </c>
      <c r="J42" s="12" t="s">
        <v>75</v>
      </c>
      <c r="R42">
        <v>2.41</v>
      </c>
      <c r="AF42" t="s">
        <v>11</v>
      </c>
      <c r="AI42" s="12">
        <v>10</v>
      </c>
      <c r="AJ42"/>
      <c r="AK42" s="9">
        <v>33585</v>
      </c>
      <c r="AL42" s="12" t="s">
        <v>87</v>
      </c>
    </row>
    <row r="43" spans="1:38">
      <c r="A43" s="3">
        <v>34.546999999999997</v>
      </c>
      <c r="B43" s="3">
        <v>-121.108</v>
      </c>
      <c r="C43" s="13">
        <v>938</v>
      </c>
      <c r="D43">
        <v>-0.02</v>
      </c>
      <c r="E43">
        <v>2</v>
      </c>
      <c r="F43" s="2" t="s">
        <v>90</v>
      </c>
      <c r="G43" s="16">
        <v>0</v>
      </c>
      <c r="J43" s="12" t="s">
        <v>75</v>
      </c>
      <c r="R43">
        <v>3.02</v>
      </c>
      <c r="AF43" t="s">
        <v>11</v>
      </c>
      <c r="AI43" s="12">
        <v>1</v>
      </c>
      <c r="AJ43"/>
      <c r="AK43" s="9">
        <v>35844</v>
      </c>
      <c r="AL43" s="12" t="s">
        <v>87</v>
      </c>
    </row>
    <row r="44" spans="1:38">
      <c r="A44" s="3">
        <v>34.78</v>
      </c>
      <c r="B44" s="3">
        <v>-32.423000000000002</v>
      </c>
      <c r="C44" s="13">
        <v>3252</v>
      </c>
      <c r="D44">
        <v>0.85</v>
      </c>
      <c r="E44">
        <v>2</v>
      </c>
      <c r="F44" s="2" t="s">
        <v>78</v>
      </c>
      <c r="G44" s="16">
        <v>0</v>
      </c>
      <c r="J44" s="12" t="s">
        <v>75</v>
      </c>
      <c r="R44">
        <v>2.63</v>
      </c>
      <c r="AF44" t="s">
        <v>11</v>
      </c>
      <c r="AI44" s="12">
        <v>4</v>
      </c>
      <c r="AJ44"/>
      <c r="AK44" s="9">
        <v>32295</v>
      </c>
      <c r="AL44" s="12" t="s">
        <v>76</v>
      </c>
    </row>
    <row r="45" spans="1:38">
      <c r="A45" s="3">
        <v>36.99</v>
      </c>
      <c r="B45" s="3">
        <v>-123.268</v>
      </c>
      <c r="C45" s="13">
        <v>2510</v>
      </c>
      <c r="D45">
        <v>-0.01</v>
      </c>
      <c r="E45">
        <v>2</v>
      </c>
      <c r="F45" s="2" t="s">
        <v>158</v>
      </c>
      <c r="G45" s="16">
        <v>0</v>
      </c>
      <c r="J45" s="12" t="s">
        <v>75</v>
      </c>
      <c r="R45">
        <v>3.13</v>
      </c>
      <c r="AF45" t="s">
        <v>11</v>
      </c>
      <c r="AI45" s="12">
        <v>1</v>
      </c>
      <c r="AJ45"/>
      <c r="AK45" s="9">
        <v>35050</v>
      </c>
      <c r="AL45" s="12" t="s">
        <v>87</v>
      </c>
    </row>
    <row r="46" spans="1:38">
      <c r="A46" s="3">
        <v>41.000999999999998</v>
      </c>
      <c r="B46" s="3">
        <v>-126.435</v>
      </c>
      <c r="C46" s="13">
        <v>3075</v>
      </c>
      <c r="D46">
        <v>-0.21</v>
      </c>
      <c r="E46">
        <v>2</v>
      </c>
      <c r="F46" s="2" t="s">
        <v>38</v>
      </c>
      <c r="G46" s="16">
        <v>0</v>
      </c>
      <c r="J46" s="12" t="s">
        <v>75</v>
      </c>
      <c r="R46">
        <v>2.52</v>
      </c>
      <c r="AF46" t="s">
        <v>11</v>
      </c>
      <c r="AI46" s="12">
        <v>1</v>
      </c>
      <c r="AJ46"/>
      <c r="AK46" s="9">
        <v>35054</v>
      </c>
      <c r="AL46" s="12" t="s">
        <v>87</v>
      </c>
    </row>
    <row r="47" spans="1:38">
      <c r="A47" s="3">
        <v>56.985729999999997</v>
      </c>
      <c r="B47" s="3">
        <v>-135.47756999999999</v>
      </c>
      <c r="C47" s="13">
        <v>216</v>
      </c>
      <c r="D47">
        <v>0.94412827491760254</v>
      </c>
      <c r="E47">
        <v>2</v>
      </c>
      <c r="F47" s="2" t="s">
        <v>86</v>
      </c>
      <c r="G47" s="16">
        <v>3</v>
      </c>
      <c r="J47" s="12" t="s">
        <v>75</v>
      </c>
      <c r="R47">
        <v>1.3176459074020386</v>
      </c>
      <c r="AF47" t="s">
        <v>11</v>
      </c>
      <c r="AI47" s="12">
        <v>7</v>
      </c>
      <c r="AJ47"/>
      <c r="AK47" s="9">
        <v>40120</v>
      </c>
      <c r="AL47" s="12" t="s">
        <v>87</v>
      </c>
    </row>
  </sheetData>
  <sheetCalcPr fullCalcOnLoad="1"/>
  <sortState ref="A2:P48">
    <sortCondition ref="A2:A48"/>
    <sortCondition ref="B2:B48"/>
    <sortCondition ref="C2:C48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94"/>
  <sheetViews>
    <sheetView workbookViewId="0">
      <selection activeCell="O29" sqref="O29"/>
    </sheetView>
  </sheetViews>
  <sheetFormatPr baseColWidth="10" defaultRowHeight="13"/>
  <cols>
    <col min="1" max="1" width="14.7109375" style="10" customWidth="1"/>
    <col min="2" max="2" width="16" customWidth="1"/>
    <col min="3" max="3" width="4.5703125" customWidth="1"/>
    <col min="4" max="5" width="10.7109375" style="5"/>
    <col min="8" max="9" width="10.7109375" style="5"/>
    <col min="10" max="10" width="15.5703125" style="5" bestFit="1" customWidth="1"/>
    <col min="11" max="11" width="11" style="5" bestFit="1" customWidth="1"/>
  </cols>
  <sheetData>
    <row r="1" spans="1:15">
      <c r="A1" s="8" t="s">
        <v>55</v>
      </c>
      <c r="B1" s="1" t="s">
        <v>56</v>
      </c>
      <c r="C1" s="1" t="s">
        <v>63</v>
      </c>
      <c r="D1" s="11" t="s">
        <v>57</v>
      </c>
      <c r="E1" s="11" t="s">
        <v>67</v>
      </c>
      <c r="F1" s="1" t="s">
        <v>68</v>
      </c>
      <c r="G1" s="1" t="s">
        <v>69</v>
      </c>
      <c r="H1" s="11" t="s">
        <v>70</v>
      </c>
      <c r="I1" s="11" t="s">
        <v>71</v>
      </c>
      <c r="J1" s="4" t="s">
        <v>72</v>
      </c>
      <c r="K1" s="4" t="s">
        <v>73</v>
      </c>
      <c r="L1" t="s">
        <v>114</v>
      </c>
      <c r="M1" t="s">
        <v>59</v>
      </c>
      <c r="N1" t="s">
        <v>113</v>
      </c>
      <c r="O1" t="s">
        <v>58</v>
      </c>
    </row>
    <row r="2" spans="1:15">
      <c r="A2" s="9">
        <v>32354</v>
      </c>
      <c r="B2" s="2" t="s">
        <v>74</v>
      </c>
      <c r="C2" s="15"/>
      <c r="D2" s="12">
        <v>0</v>
      </c>
      <c r="E2" s="12" t="s">
        <v>75</v>
      </c>
      <c r="F2" s="3">
        <v>14.917</v>
      </c>
      <c r="G2" s="3">
        <v>-48.05</v>
      </c>
      <c r="H2" s="13">
        <v>2845</v>
      </c>
      <c r="I2" s="12" t="s">
        <v>76</v>
      </c>
      <c r="J2" s="6">
        <v>0.92</v>
      </c>
      <c r="K2" s="6">
        <v>2.96</v>
      </c>
      <c r="L2" s="14">
        <f>J2</f>
        <v>0.92</v>
      </c>
      <c r="M2" s="14">
        <f>K2</f>
        <v>2.96</v>
      </c>
      <c r="N2">
        <v>0.92</v>
      </c>
      <c r="O2">
        <v>2.96</v>
      </c>
    </row>
    <row r="3" spans="1:15">
      <c r="A3" s="9">
        <v>32398</v>
      </c>
      <c r="B3" s="2" t="s">
        <v>77</v>
      </c>
      <c r="C3" s="15"/>
      <c r="D3" s="12">
        <v>4</v>
      </c>
      <c r="E3" s="12" t="s">
        <v>75</v>
      </c>
      <c r="F3" s="3">
        <v>18.433</v>
      </c>
      <c r="G3" s="3">
        <v>-21.082999999999998</v>
      </c>
      <c r="H3" s="13">
        <v>3093</v>
      </c>
      <c r="I3" s="12" t="s">
        <v>76</v>
      </c>
      <c r="J3" s="6">
        <v>0.97</v>
      </c>
      <c r="K3" s="6">
        <v>2.67</v>
      </c>
      <c r="L3" s="14">
        <f t="shared" ref="L3:M7" si="0">J3</f>
        <v>0.97</v>
      </c>
      <c r="M3" s="14">
        <f t="shared" si="0"/>
        <v>2.67</v>
      </c>
      <c r="N3">
        <v>0.97</v>
      </c>
      <c r="O3">
        <v>2.67</v>
      </c>
    </row>
    <row r="4" spans="1:15">
      <c r="A4" s="9">
        <v>32295</v>
      </c>
      <c r="B4" s="2" t="s">
        <v>78</v>
      </c>
      <c r="C4" s="15"/>
      <c r="D4" s="12">
        <v>4</v>
      </c>
      <c r="E4" s="12" t="s">
        <v>75</v>
      </c>
      <c r="F4" s="3">
        <v>34.78</v>
      </c>
      <c r="G4" s="3">
        <v>-32.423000000000002</v>
      </c>
      <c r="H4" s="13">
        <v>3252</v>
      </c>
      <c r="I4" s="12" t="s">
        <v>76</v>
      </c>
      <c r="J4" s="6">
        <v>0.85</v>
      </c>
      <c r="K4" s="6">
        <v>2.63</v>
      </c>
      <c r="L4" s="14">
        <f t="shared" si="0"/>
        <v>0.85</v>
      </c>
      <c r="M4" s="14">
        <f t="shared" si="0"/>
        <v>2.63</v>
      </c>
      <c r="N4">
        <v>0.85</v>
      </c>
      <c r="O4">
        <v>2.63</v>
      </c>
    </row>
    <row r="5" spans="1:15">
      <c r="A5" s="9">
        <v>32354</v>
      </c>
      <c r="B5" s="2" t="s">
        <v>79</v>
      </c>
      <c r="C5" s="15"/>
      <c r="D5" s="12">
        <v>0</v>
      </c>
      <c r="E5" s="12" t="s">
        <v>75</v>
      </c>
      <c r="F5" s="3">
        <v>-5.05</v>
      </c>
      <c r="G5" s="3">
        <v>-10.183</v>
      </c>
      <c r="H5" s="13">
        <v>3559</v>
      </c>
      <c r="I5" s="12" t="s">
        <v>76</v>
      </c>
      <c r="J5" s="7">
        <v>0.52</v>
      </c>
      <c r="K5" s="6">
        <v>2.6</v>
      </c>
      <c r="L5" s="14">
        <f t="shared" si="0"/>
        <v>0.52</v>
      </c>
      <c r="M5" s="14">
        <f t="shared" si="0"/>
        <v>2.6</v>
      </c>
      <c r="N5">
        <v>0.52</v>
      </c>
      <c r="O5">
        <v>2.6</v>
      </c>
    </row>
    <row r="6" spans="1:15">
      <c r="A6" s="9">
        <v>32354</v>
      </c>
      <c r="B6" s="2" t="s">
        <v>80</v>
      </c>
      <c r="C6" s="15"/>
      <c r="D6" s="12">
        <v>0</v>
      </c>
      <c r="E6" s="12" t="s">
        <v>75</v>
      </c>
      <c r="F6" s="3">
        <v>-7</v>
      </c>
      <c r="G6" s="3">
        <v>-9.9670000000000005</v>
      </c>
      <c r="H6" s="13">
        <v>3585</v>
      </c>
      <c r="I6" s="12" t="s">
        <v>76</v>
      </c>
      <c r="J6" s="6">
        <v>1.02</v>
      </c>
      <c r="K6" s="6">
        <v>2.59</v>
      </c>
      <c r="L6" s="14">
        <f t="shared" si="0"/>
        <v>1.02</v>
      </c>
      <c r="M6" s="14">
        <f t="shared" si="0"/>
        <v>2.59</v>
      </c>
      <c r="N6">
        <v>1.02</v>
      </c>
      <c r="O6">
        <v>2.59</v>
      </c>
    </row>
    <row r="7" spans="1:15">
      <c r="A7" s="9">
        <v>32354</v>
      </c>
      <c r="B7" s="2" t="s">
        <v>81</v>
      </c>
      <c r="C7" s="15"/>
      <c r="D7" s="12">
        <v>0</v>
      </c>
      <c r="E7" s="12" t="s">
        <v>82</v>
      </c>
      <c r="F7" s="3">
        <v>8.7170000000000005</v>
      </c>
      <c r="G7" s="3">
        <v>-41.25</v>
      </c>
      <c r="H7" s="13">
        <v>3720</v>
      </c>
      <c r="I7" s="12" t="s">
        <v>83</v>
      </c>
      <c r="J7" s="6">
        <v>0.98</v>
      </c>
      <c r="K7" s="6">
        <v>2.91</v>
      </c>
      <c r="L7" s="14">
        <f t="shared" si="0"/>
        <v>0.98</v>
      </c>
      <c r="M7" s="14">
        <f t="shared" si="0"/>
        <v>2.91</v>
      </c>
      <c r="N7">
        <v>0.98</v>
      </c>
      <c r="O7">
        <v>2.91</v>
      </c>
    </row>
    <row r="8" spans="1:15">
      <c r="A8" s="9">
        <v>32566</v>
      </c>
      <c r="B8" s="2" t="s">
        <v>84</v>
      </c>
      <c r="C8" s="15"/>
      <c r="D8" s="12">
        <v>2</v>
      </c>
      <c r="E8" s="12" t="s">
        <v>82</v>
      </c>
      <c r="F8" s="3">
        <v>23.567</v>
      </c>
      <c r="G8" s="3">
        <v>-20.067</v>
      </c>
      <c r="H8" s="13">
        <v>3901</v>
      </c>
      <c r="I8" s="12" t="s">
        <v>83</v>
      </c>
      <c r="J8" s="6">
        <v>0.83</v>
      </c>
      <c r="K8" s="6">
        <v>2.87</v>
      </c>
    </row>
    <row r="9" spans="1:15">
      <c r="A9" s="9">
        <v>32427</v>
      </c>
      <c r="B9" s="2" t="s">
        <v>84</v>
      </c>
      <c r="C9" s="15"/>
      <c r="D9" s="12">
        <v>10</v>
      </c>
      <c r="E9" s="12" t="s">
        <v>82</v>
      </c>
      <c r="F9" s="3">
        <v>23.567</v>
      </c>
      <c r="G9" s="3">
        <v>-20.067</v>
      </c>
      <c r="H9" s="13">
        <v>3901</v>
      </c>
      <c r="I9" s="12" t="s">
        <v>83</v>
      </c>
      <c r="J9" s="6">
        <v>0.83</v>
      </c>
      <c r="K9" s="6">
        <v>2.8</v>
      </c>
      <c r="L9" s="14">
        <f>AVERAGE(J8:J9)</f>
        <v>0.83</v>
      </c>
      <c r="M9" s="14">
        <f>AVERAGE(K8:K9)</f>
        <v>2.835</v>
      </c>
      <c r="N9">
        <v>0.83</v>
      </c>
      <c r="O9">
        <v>2.835</v>
      </c>
    </row>
    <row r="10" spans="1:15">
      <c r="A10" s="9">
        <v>32251</v>
      </c>
      <c r="B10" s="2" t="s">
        <v>85</v>
      </c>
      <c r="C10" s="15"/>
      <c r="D10" s="12">
        <v>0</v>
      </c>
      <c r="E10" s="12" t="s">
        <v>82</v>
      </c>
      <c r="F10" s="3">
        <v>5.35</v>
      </c>
      <c r="G10" s="3">
        <v>-27.317</v>
      </c>
      <c r="H10" s="13">
        <v>4245</v>
      </c>
      <c r="I10" s="12" t="s">
        <v>83</v>
      </c>
      <c r="J10" s="6">
        <v>0.75</v>
      </c>
      <c r="K10" s="6">
        <v>2.5499999999999998</v>
      </c>
    </row>
    <row r="11" spans="1:15">
      <c r="A11" s="9">
        <v>32352</v>
      </c>
      <c r="B11" s="2" t="s">
        <v>85</v>
      </c>
      <c r="C11" s="15"/>
      <c r="D11" s="12">
        <v>4</v>
      </c>
      <c r="E11" s="12" t="s">
        <v>82</v>
      </c>
      <c r="F11" s="3">
        <v>5.35</v>
      </c>
      <c r="G11" s="3">
        <v>-27.317</v>
      </c>
      <c r="H11" s="13">
        <v>4245</v>
      </c>
      <c r="I11" s="12" t="s">
        <v>83</v>
      </c>
      <c r="J11" s="6">
        <v>0.8</v>
      </c>
      <c r="K11" s="6">
        <v>2.63</v>
      </c>
    </row>
    <row r="12" spans="1:15">
      <c r="A12" s="9">
        <v>32372</v>
      </c>
      <c r="B12" s="2" t="s">
        <v>85</v>
      </c>
      <c r="C12" s="15"/>
      <c r="D12" s="12">
        <v>8</v>
      </c>
      <c r="E12" s="12" t="s">
        <v>82</v>
      </c>
      <c r="F12" s="3">
        <v>5.35</v>
      </c>
      <c r="G12" s="3">
        <v>-27.317</v>
      </c>
      <c r="H12" s="13">
        <v>4245</v>
      </c>
      <c r="I12" s="12" t="s">
        <v>83</v>
      </c>
      <c r="J12" s="6">
        <v>1.1399999999999999</v>
      </c>
      <c r="K12" s="6">
        <v>2.73</v>
      </c>
      <c r="L12" s="14">
        <f>AVERAGE(J10:J12)</f>
        <v>0.89666666666666661</v>
      </c>
      <c r="M12" s="14">
        <f>AVERAGE(K10:K12)</f>
        <v>2.6366666666666667</v>
      </c>
      <c r="N12">
        <v>0.89666666666666661</v>
      </c>
      <c r="O12">
        <v>2.6366666666666667</v>
      </c>
    </row>
    <row r="13" spans="1:15">
      <c r="A13" s="9">
        <v>40120</v>
      </c>
      <c r="B13" s="2" t="s">
        <v>86</v>
      </c>
      <c r="C13" s="16">
        <v>3</v>
      </c>
      <c r="D13" s="12">
        <v>7</v>
      </c>
      <c r="E13" s="12" t="s">
        <v>82</v>
      </c>
      <c r="F13" s="3">
        <v>56.985729999999997</v>
      </c>
      <c r="G13" s="3">
        <v>-135.47756999999999</v>
      </c>
      <c r="H13" s="13">
        <v>216</v>
      </c>
      <c r="I13" s="12" t="s">
        <v>88</v>
      </c>
      <c r="J13" s="6">
        <v>0.94412827491760254</v>
      </c>
      <c r="K13" s="6">
        <v>1.3176459074020386</v>
      </c>
      <c r="L13" s="14">
        <f t="shared" ref="L13:M15" si="1">J13</f>
        <v>0.94412827491760254</v>
      </c>
      <c r="M13" s="14">
        <f t="shared" si="1"/>
        <v>1.3176459074020386</v>
      </c>
      <c r="N13">
        <v>0.94412827491760254</v>
      </c>
      <c r="O13">
        <v>1.3176459074020386</v>
      </c>
    </row>
    <row r="14" spans="1:15">
      <c r="A14" s="9">
        <v>35967</v>
      </c>
      <c r="B14" s="2" t="s">
        <v>89</v>
      </c>
      <c r="C14" s="15"/>
      <c r="D14" s="12">
        <v>3</v>
      </c>
      <c r="E14" s="12" t="s">
        <v>82</v>
      </c>
      <c r="F14" s="3">
        <v>-36.171999999999997</v>
      </c>
      <c r="G14" s="3">
        <v>-73.572000000000003</v>
      </c>
      <c r="H14" s="13">
        <v>509</v>
      </c>
      <c r="I14" s="12" t="s">
        <v>88</v>
      </c>
      <c r="J14" s="6">
        <v>0.67</v>
      </c>
      <c r="K14" s="6">
        <v>3.22</v>
      </c>
      <c r="L14" s="14">
        <f t="shared" si="1"/>
        <v>0.67</v>
      </c>
      <c r="M14" s="14">
        <f t="shared" si="1"/>
        <v>3.22</v>
      </c>
      <c r="N14">
        <v>0.67</v>
      </c>
      <c r="O14">
        <v>3.22</v>
      </c>
    </row>
    <row r="15" spans="1:15">
      <c r="A15" s="9">
        <v>35844</v>
      </c>
      <c r="B15" s="2" t="s">
        <v>90</v>
      </c>
      <c r="C15" s="15"/>
      <c r="D15" s="12">
        <v>1</v>
      </c>
      <c r="E15" s="12" t="s">
        <v>82</v>
      </c>
      <c r="F15" s="3">
        <v>34.546999999999997</v>
      </c>
      <c r="G15" s="3">
        <v>-121.108</v>
      </c>
      <c r="H15" s="13">
        <v>938</v>
      </c>
      <c r="I15" s="12" t="s">
        <v>88</v>
      </c>
      <c r="J15" s="6">
        <v>-0.02</v>
      </c>
      <c r="K15" s="6">
        <v>3.02</v>
      </c>
      <c r="L15" s="14">
        <f t="shared" si="1"/>
        <v>-0.02</v>
      </c>
      <c r="M15" s="14">
        <f t="shared" si="1"/>
        <v>3.02</v>
      </c>
      <c r="N15">
        <v>-0.02</v>
      </c>
      <c r="O15">
        <v>3.02</v>
      </c>
    </row>
    <row r="16" spans="1:15">
      <c r="A16" s="9">
        <v>37146</v>
      </c>
      <c r="B16" s="2" t="s">
        <v>91</v>
      </c>
      <c r="C16" s="16">
        <v>1</v>
      </c>
      <c r="D16" s="12">
        <v>0.2</v>
      </c>
      <c r="E16" s="12" t="s">
        <v>82</v>
      </c>
      <c r="F16" s="3">
        <v>7.3167</v>
      </c>
      <c r="G16" s="3">
        <v>-84.113</v>
      </c>
      <c r="H16" s="13">
        <v>1003</v>
      </c>
      <c r="I16" s="12" t="s">
        <v>88</v>
      </c>
      <c r="J16" s="6">
        <v>0.31</v>
      </c>
      <c r="K16" s="6">
        <v>3.14</v>
      </c>
    </row>
    <row r="17" spans="1:16">
      <c r="A17" s="9">
        <v>37508</v>
      </c>
      <c r="B17" s="2" t="s">
        <v>91</v>
      </c>
      <c r="C17" s="16">
        <v>1</v>
      </c>
      <c r="D17" s="12">
        <v>1</v>
      </c>
      <c r="E17" s="12" t="s">
        <v>82</v>
      </c>
      <c r="F17" s="3">
        <v>7.3167</v>
      </c>
      <c r="G17" s="3">
        <v>-84.113</v>
      </c>
      <c r="H17" s="13">
        <v>1003</v>
      </c>
      <c r="I17" s="12" t="s">
        <v>88</v>
      </c>
      <c r="J17" s="6">
        <v>0.38</v>
      </c>
      <c r="K17" s="6">
        <v>2.75</v>
      </c>
    </row>
    <row r="18" spans="1:16">
      <c r="A18" s="9">
        <v>37508</v>
      </c>
      <c r="B18" s="2" t="s">
        <v>91</v>
      </c>
      <c r="C18" s="16">
        <v>1</v>
      </c>
      <c r="D18" s="12">
        <v>2</v>
      </c>
      <c r="E18" s="12" t="s">
        <v>82</v>
      </c>
      <c r="F18" s="3">
        <v>7.3167</v>
      </c>
      <c r="G18" s="3">
        <v>-84.113</v>
      </c>
      <c r="H18" s="13">
        <v>1003</v>
      </c>
      <c r="I18" s="12" t="s">
        <v>88</v>
      </c>
      <c r="J18" s="6">
        <v>0.37</v>
      </c>
      <c r="K18" s="6">
        <v>2.87</v>
      </c>
      <c r="L18" s="14">
        <f>AVERAGE(J16:J18)</f>
        <v>0.35333333333333333</v>
      </c>
      <c r="M18" s="14">
        <f>AVERAGE(K16:K18)</f>
        <v>2.9200000000000004</v>
      </c>
      <c r="N18">
        <v>0.35333333333333333</v>
      </c>
      <c r="O18">
        <v>2.9200000000000004</v>
      </c>
    </row>
    <row r="19" spans="1:16">
      <c r="A19" s="9">
        <v>38224</v>
      </c>
      <c r="B19" s="2" t="s">
        <v>92</v>
      </c>
      <c r="C19" s="15"/>
      <c r="D19" s="12">
        <v>5</v>
      </c>
      <c r="E19" s="12" t="s">
        <v>82</v>
      </c>
      <c r="F19" s="3">
        <v>-36.219200000000001</v>
      </c>
      <c r="G19" s="3">
        <v>-73.681799999999996</v>
      </c>
      <c r="H19" s="13">
        <v>1016</v>
      </c>
      <c r="I19" s="12" t="s">
        <v>88</v>
      </c>
      <c r="J19" s="6">
        <v>0.62</v>
      </c>
      <c r="K19" s="6">
        <v>2.66</v>
      </c>
      <c r="L19" s="14">
        <f t="shared" ref="L19:M20" si="2">J19</f>
        <v>0.62</v>
      </c>
      <c r="M19" s="14">
        <f t="shared" si="2"/>
        <v>2.66</v>
      </c>
      <c r="N19">
        <v>0.62</v>
      </c>
      <c r="O19">
        <v>2.66</v>
      </c>
    </row>
    <row r="20" spans="1:16">
      <c r="A20" s="9">
        <v>37508</v>
      </c>
      <c r="B20" s="2" t="s">
        <v>93</v>
      </c>
      <c r="C20" s="15"/>
      <c r="D20" s="12">
        <v>1</v>
      </c>
      <c r="E20" s="12" t="s">
        <v>82</v>
      </c>
      <c r="F20" s="3">
        <v>15.581</v>
      </c>
      <c r="G20" s="3">
        <v>-95.28</v>
      </c>
      <c r="H20" s="13">
        <v>1079</v>
      </c>
      <c r="I20" s="12" t="s">
        <v>88</v>
      </c>
      <c r="J20" s="6">
        <v>0.28000000000000008</v>
      </c>
      <c r="K20" s="6">
        <v>2.74</v>
      </c>
      <c r="L20" s="14">
        <f t="shared" si="2"/>
        <v>0.28000000000000008</v>
      </c>
      <c r="M20" s="14">
        <f t="shared" si="2"/>
        <v>2.74</v>
      </c>
      <c r="N20">
        <v>0.28000000000000008</v>
      </c>
      <c r="O20">
        <v>2.74</v>
      </c>
    </row>
    <row r="21" spans="1:16">
      <c r="A21" s="9">
        <v>36241</v>
      </c>
      <c r="B21" s="2" t="s">
        <v>94</v>
      </c>
      <c r="C21" s="15"/>
      <c r="D21" s="12">
        <v>1</v>
      </c>
      <c r="E21" s="12" t="s">
        <v>82</v>
      </c>
      <c r="F21" s="3">
        <v>-21.359000000000002</v>
      </c>
      <c r="G21" s="3">
        <v>-81.436000000000007</v>
      </c>
      <c r="H21" s="13">
        <v>1323</v>
      </c>
      <c r="I21" s="12" t="s">
        <v>88</v>
      </c>
      <c r="J21" s="6">
        <v>0.25</v>
      </c>
      <c r="K21" s="6">
        <v>2.63</v>
      </c>
      <c r="P21" t="s">
        <v>4</v>
      </c>
    </row>
    <row r="22" spans="1:16">
      <c r="A22" s="9">
        <v>36276</v>
      </c>
      <c r="B22" s="2" t="s">
        <v>95</v>
      </c>
      <c r="C22" s="15"/>
      <c r="D22" s="12">
        <v>1</v>
      </c>
      <c r="E22" s="12" t="s">
        <v>82</v>
      </c>
      <c r="F22" s="3">
        <v>-21.359000000000002</v>
      </c>
      <c r="G22" s="3">
        <v>-81.436000000000007</v>
      </c>
      <c r="H22" s="13">
        <v>1323</v>
      </c>
      <c r="I22" s="12" t="s">
        <v>88</v>
      </c>
      <c r="J22" s="6">
        <v>0.18</v>
      </c>
      <c r="K22" s="6">
        <v>3.03</v>
      </c>
      <c r="L22" s="14">
        <f>J22</f>
        <v>0.18</v>
      </c>
      <c r="M22" s="14">
        <f>K22</f>
        <v>3.03</v>
      </c>
      <c r="N22">
        <v>0.18</v>
      </c>
      <c r="O22">
        <v>3.03</v>
      </c>
      <c r="P22" t="s">
        <v>3</v>
      </c>
    </row>
    <row r="23" spans="1:16">
      <c r="A23" s="9">
        <v>37418</v>
      </c>
      <c r="B23" s="2" t="s">
        <v>96</v>
      </c>
      <c r="C23" s="16">
        <v>1</v>
      </c>
      <c r="D23" s="12">
        <v>1</v>
      </c>
      <c r="E23" s="12" t="s">
        <v>82</v>
      </c>
      <c r="F23" s="3">
        <v>-0.51339999999999997</v>
      </c>
      <c r="G23" s="3">
        <v>-81.995000000000005</v>
      </c>
      <c r="H23" s="13">
        <v>1343</v>
      </c>
      <c r="I23" s="12" t="s">
        <v>88</v>
      </c>
      <c r="J23" s="6">
        <v>0.51</v>
      </c>
      <c r="K23" s="6">
        <v>2.54</v>
      </c>
    </row>
    <row r="24" spans="1:16">
      <c r="A24" s="9">
        <v>37418</v>
      </c>
      <c r="B24" s="2" t="s">
        <v>96</v>
      </c>
      <c r="C24" s="16">
        <v>1</v>
      </c>
      <c r="D24" s="12">
        <v>2</v>
      </c>
      <c r="E24" s="12" t="s">
        <v>82</v>
      </c>
      <c r="F24" s="3">
        <v>-0.51339999999999997</v>
      </c>
      <c r="G24" s="3">
        <v>-81.995000000000005</v>
      </c>
      <c r="H24" s="13">
        <v>1343</v>
      </c>
      <c r="I24" s="12" t="s">
        <v>88</v>
      </c>
      <c r="J24" s="6">
        <v>0.43</v>
      </c>
      <c r="K24" s="6">
        <v>2.66</v>
      </c>
    </row>
    <row r="25" spans="1:16">
      <c r="A25" s="9">
        <v>37146</v>
      </c>
      <c r="B25" s="2" t="s">
        <v>96</v>
      </c>
      <c r="C25" s="16">
        <v>1</v>
      </c>
      <c r="D25" s="12">
        <v>0.2</v>
      </c>
      <c r="E25" s="12" t="s">
        <v>82</v>
      </c>
      <c r="F25" s="3">
        <v>-0.51339999999999997</v>
      </c>
      <c r="G25" s="3">
        <v>-81.995000000000005</v>
      </c>
      <c r="H25" s="13">
        <v>1343</v>
      </c>
      <c r="I25" s="12" t="s">
        <v>88</v>
      </c>
      <c r="J25" s="6">
        <v>0.34</v>
      </c>
      <c r="K25" s="6">
        <v>2.33</v>
      </c>
    </row>
    <row r="26" spans="1:16">
      <c r="A26" s="9">
        <v>37146</v>
      </c>
      <c r="B26" s="2" t="s">
        <v>96</v>
      </c>
      <c r="C26" s="16">
        <v>1</v>
      </c>
      <c r="D26" s="12">
        <v>0.8</v>
      </c>
      <c r="E26" s="12" t="s">
        <v>82</v>
      </c>
      <c r="F26" s="3">
        <v>-0.51339999999999997</v>
      </c>
      <c r="G26" s="3">
        <v>-81.995000000000005</v>
      </c>
      <c r="H26" s="13">
        <v>1343</v>
      </c>
      <c r="I26" s="12" t="s">
        <v>88</v>
      </c>
      <c r="J26" s="6">
        <v>0.33</v>
      </c>
      <c r="K26" s="6">
        <v>2.86</v>
      </c>
    </row>
    <row r="27" spans="1:16">
      <c r="A27" s="9">
        <v>37508</v>
      </c>
      <c r="B27" s="2" t="s">
        <v>96</v>
      </c>
      <c r="C27" s="16">
        <v>1</v>
      </c>
      <c r="D27" s="12">
        <v>1</v>
      </c>
      <c r="E27" s="12" t="s">
        <v>82</v>
      </c>
      <c r="F27" s="3">
        <v>-0.51339999999999997</v>
      </c>
      <c r="G27" s="3">
        <v>-81.995000000000005</v>
      </c>
      <c r="H27" s="13">
        <v>1343</v>
      </c>
      <c r="I27" s="12" t="s">
        <v>88</v>
      </c>
      <c r="J27" s="6">
        <v>0.48</v>
      </c>
      <c r="K27" s="6">
        <v>2.63</v>
      </c>
      <c r="L27" s="14">
        <f>AVERAGE(J23:J27)</f>
        <v>0.41799999999999998</v>
      </c>
      <c r="M27" s="14">
        <f>AVERAGE(K23:K27)</f>
        <v>2.6040000000000001</v>
      </c>
      <c r="N27">
        <v>0.41799999999999998</v>
      </c>
      <c r="O27">
        <v>2.6040000000000001</v>
      </c>
    </row>
    <row r="28" spans="1:16">
      <c r="A28" s="9"/>
      <c r="B28" s="2" t="s">
        <v>97</v>
      </c>
      <c r="C28" s="16">
        <v>3</v>
      </c>
      <c r="D28" s="12">
        <v>1</v>
      </c>
      <c r="E28" s="12" t="s">
        <v>82</v>
      </c>
      <c r="F28" s="3">
        <v>-0.51339999999999997</v>
      </c>
      <c r="G28" s="3">
        <v>-81.995000000000005</v>
      </c>
      <c r="H28" s="13">
        <v>1343</v>
      </c>
      <c r="I28" s="12" t="s">
        <v>88</v>
      </c>
      <c r="J28" s="6">
        <v>0.4</v>
      </c>
      <c r="K28" s="6">
        <v>2.5099999999999998</v>
      </c>
      <c r="L28" s="14"/>
      <c r="M28" s="14"/>
    </row>
    <row r="29" spans="1:16">
      <c r="A29" s="9">
        <v>37487</v>
      </c>
      <c r="B29" t="s">
        <v>98</v>
      </c>
      <c r="C29" s="17">
        <v>3</v>
      </c>
      <c r="D29" s="12">
        <v>1</v>
      </c>
      <c r="E29" s="12" t="s">
        <v>75</v>
      </c>
      <c r="F29" s="3">
        <v>7.8559000000000001</v>
      </c>
      <c r="G29" s="3">
        <v>-83.608000000000004</v>
      </c>
      <c r="H29" s="13">
        <v>1368</v>
      </c>
      <c r="I29" s="12" t="s">
        <v>87</v>
      </c>
      <c r="J29" s="6">
        <v>0.48</v>
      </c>
      <c r="K29" s="6">
        <v>2.63</v>
      </c>
    </row>
    <row r="30" spans="1:16">
      <c r="A30" s="9">
        <v>37487</v>
      </c>
      <c r="B30" t="s">
        <v>99</v>
      </c>
      <c r="C30" s="17">
        <v>3</v>
      </c>
      <c r="D30" s="12">
        <v>6</v>
      </c>
      <c r="E30" s="12" t="s">
        <v>100</v>
      </c>
      <c r="F30" s="3">
        <v>7.8559000000000001</v>
      </c>
      <c r="G30" s="3">
        <v>-83.608000000000004</v>
      </c>
      <c r="H30" s="13">
        <v>1368</v>
      </c>
      <c r="I30" s="12" t="s">
        <v>87</v>
      </c>
      <c r="J30" s="6">
        <v>0.32</v>
      </c>
      <c r="K30" s="6">
        <v>2.56</v>
      </c>
      <c r="L30" s="14">
        <f>AVERAGE(J29:J30)</f>
        <v>0.4</v>
      </c>
      <c r="M30" s="14">
        <f>AVERAGE(K29:K30)</f>
        <v>2.5949999999999998</v>
      </c>
      <c r="N30">
        <v>0.4</v>
      </c>
      <c r="O30">
        <v>2.5949999999999998</v>
      </c>
    </row>
    <row r="31" spans="1:16">
      <c r="A31" s="9">
        <v>32385</v>
      </c>
      <c r="B31" s="2" t="s">
        <v>101</v>
      </c>
      <c r="C31" s="18"/>
      <c r="D31" s="12">
        <v>8</v>
      </c>
      <c r="E31" s="12" t="s">
        <v>100</v>
      </c>
      <c r="F31" s="3">
        <v>-0.46700000000000003</v>
      </c>
      <c r="G31" s="3">
        <v>-82.066999999999993</v>
      </c>
      <c r="H31" s="13">
        <v>1373</v>
      </c>
      <c r="I31" s="12" t="s">
        <v>87</v>
      </c>
      <c r="J31" s="6">
        <v>0.34</v>
      </c>
      <c r="K31" s="6">
        <v>2.33</v>
      </c>
    </row>
    <row r="32" spans="1:16">
      <c r="A32" s="9">
        <v>32958</v>
      </c>
      <c r="B32" s="2" t="s">
        <v>102</v>
      </c>
      <c r="C32" s="18"/>
      <c r="D32" s="12">
        <v>9</v>
      </c>
      <c r="E32" s="12" t="s">
        <v>75</v>
      </c>
      <c r="F32" s="3">
        <v>-0.46700000000000003</v>
      </c>
      <c r="G32" s="3">
        <v>-82.066999999999993</v>
      </c>
      <c r="H32" s="13">
        <v>1373</v>
      </c>
      <c r="I32" s="12" t="s">
        <v>87</v>
      </c>
      <c r="J32" s="6">
        <v>0.12</v>
      </c>
      <c r="K32" s="6">
        <v>2.21</v>
      </c>
    </row>
    <row r="33" spans="1:15">
      <c r="A33" s="9">
        <v>32864</v>
      </c>
      <c r="B33" s="2" t="s">
        <v>102</v>
      </c>
      <c r="C33" s="18"/>
      <c r="D33" s="12">
        <v>10</v>
      </c>
      <c r="E33" s="12" t="s">
        <v>75</v>
      </c>
      <c r="F33" s="3">
        <v>-0.46700000000000003</v>
      </c>
      <c r="G33" s="3">
        <v>-82.066999999999993</v>
      </c>
      <c r="H33" s="13">
        <v>1373</v>
      </c>
      <c r="I33" s="12" t="s">
        <v>87</v>
      </c>
      <c r="J33" s="6">
        <v>0.4</v>
      </c>
      <c r="K33" s="6">
        <v>2.4500000000000002</v>
      </c>
    </row>
    <row r="34" spans="1:15">
      <c r="A34" s="9">
        <v>33206</v>
      </c>
      <c r="B34" s="2" t="s">
        <v>103</v>
      </c>
      <c r="C34" s="16">
        <v>3</v>
      </c>
      <c r="D34" s="12">
        <v>6</v>
      </c>
      <c r="E34" s="12" t="s">
        <v>75</v>
      </c>
      <c r="F34" s="3">
        <v>-0.46700000000000003</v>
      </c>
      <c r="G34" s="3">
        <v>-82.066999999999993</v>
      </c>
      <c r="H34" s="13">
        <v>1373</v>
      </c>
      <c r="I34" s="12" t="s">
        <v>87</v>
      </c>
      <c r="J34" s="6">
        <v>0.26</v>
      </c>
      <c r="K34" s="6">
        <v>2.2599999999999998</v>
      </c>
    </row>
    <row r="35" spans="1:15">
      <c r="A35" s="9">
        <v>33206</v>
      </c>
      <c r="B35" s="2" t="s">
        <v>104</v>
      </c>
      <c r="C35" s="16">
        <v>2</v>
      </c>
      <c r="D35" s="12">
        <v>2</v>
      </c>
      <c r="E35" s="12" t="s">
        <v>105</v>
      </c>
      <c r="F35" s="3">
        <v>-0.46700000000000003</v>
      </c>
      <c r="G35" s="3">
        <v>-82.066999999999993</v>
      </c>
      <c r="H35" s="13">
        <v>1373</v>
      </c>
      <c r="I35" s="12" t="s">
        <v>106</v>
      </c>
      <c r="J35" s="6">
        <v>7.0000000000000007E-2</v>
      </c>
      <c r="K35" s="6">
        <v>2.15</v>
      </c>
    </row>
    <row r="36" spans="1:15">
      <c r="A36" s="9">
        <v>33206</v>
      </c>
      <c r="B36" s="2" t="s">
        <v>104</v>
      </c>
      <c r="C36" s="16">
        <v>2</v>
      </c>
      <c r="D36" s="12">
        <v>7</v>
      </c>
      <c r="E36" s="12" t="s">
        <v>107</v>
      </c>
      <c r="F36" s="3">
        <v>-0.46700000000000003</v>
      </c>
      <c r="G36" s="3">
        <v>-82.066999999999993</v>
      </c>
      <c r="H36" s="13">
        <v>1373</v>
      </c>
      <c r="I36" s="12" t="s">
        <v>108</v>
      </c>
      <c r="J36" s="6">
        <v>0.47</v>
      </c>
      <c r="K36" s="6">
        <v>2.4300000000000002</v>
      </c>
    </row>
    <row r="37" spans="1:15">
      <c r="A37" s="9">
        <v>33206</v>
      </c>
      <c r="B37" s="2" t="s">
        <v>104</v>
      </c>
      <c r="C37" s="16">
        <v>2</v>
      </c>
      <c r="D37" s="12">
        <v>9</v>
      </c>
      <c r="E37" s="12" t="s">
        <v>75</v>
      </c>
      <c r="F37" s="3">
        <v>-0.46700000000000003</v>
      </c>
      <c r="G37" s="3">
        <v>-82.066999999999993</v>
      </c>
      <c r="H37" s="13">
        <v>1373</v>
      </c>
      <c r="I37" s="12" t="s">
        <v>87</v>
      </c>
      <c r="J37" s="6">
        <v>0.53</v>
      </c>
      <c r="K37" s="6">
        <v>2.41</v>
      </c>
      <c r="L37" s="14">
        <f>AVERAGE(J35:J37)</f>
        <v>0.35666666666666669</v>
      </c>
      <c r="M37" s="14">
        <f>AVERAGE(K35:K37)</f>
        <v>2.33</v>
      </c>
      <c r="N37">
        <v>0.35666666666666669</v>
      </c>
      <c r="O37">
        <v>2.33</v>
      </c>
    </row>
    <row r="38" spans="1:15">
      <c r="A38" s="9">
        <v>40142</v>
      </c>
      <c r="B38" s="2" t="s">
        <v>109</v>
      </c>
      <c r="C38" s="18"/>
      <c r="D38" s="12">
        <v>9</v>
      </c>
      <c r="E38" s="12" t="s">
        <v>75</v>
      </c>
      <c r="F38" s="3">
        <v>-0.67200000000000004</v>
      </c>
      <c r="G38" s="3">
        <v>-82.080799999999996</v>
      </c>
      <c r="H38" s="13">
        <v>1415</v>
      </c>
      <c r="I38" s="12" t="s">
        <v>87</v>
      </c>
      <c r="J38" s="6">
        <v>0.4369182288646698</v>
      </c>
      <c r="K38" s="6">
        <v>2.6308116912841797</v>
      </c>
      <c r="L38" s="14">
        <f t="shared" ref="L38:M39" si="3">J38</f>
        <v>0.4369182288646698</v>
      </c>
      <c r="M38" s="14">
        <f t="shared" si="3"/>
        <v>2.6308116912841797</v>
      </c>
      <c r="N38">
        <v>0.4369182288646698</v>
      </c>
      <c r="O38">
        <v>2.6308116912841797</v>
      </c>
    </row>
    <row r="39" spans="1:15">
      <c r="A39" s="9">
        <v>35807</v>
      </c>
      <c r="B39" s="2" t="s">
        <v>110</v>
      </c>
      <c r="C39" s="16">
        <v>1</v>
      </c>
      <c r="D39" s="12">
        <v>1</v>
      </c>
      <c r="E39" s="12" t="s">
        <v>75</v>
      </c>
      <c r="F39" s="3">
        <v>-13.167</v>
      </c>
      <c r="G39" s="3">
        <v>-77.257000000000005</v>
      </c>
      <c r="H39" s="13">
        <v>1419</v>
      </c>
      <c r="I39" s="12" t="s">
        <v>111</v>
      </c>
      <c r="J39" s="6">
        <v>0.27</v>
      </c>
      <c r="K39" s="6">
        <v>2.82</v>
      </c>
      <c r="L39" s="14">
        <f t="shared" si="3"/>
        <v>0.27</v>
      </c>
      <c r="M39" s="14">
        <f t="shared" si="3"/>
        <v>2.82</v>
      </c>
      <c r="N39">
        <v>0.27</v>
      </c>
      <c r="O39">
        <v>2.82</v>
      </c>
    </row>
    <row r="40" spans="1:15">
      <c r="A40" s="9">
        <v>33504</v>
      </c>
      <c r="B40" s="2" t="s">
        <v>112</v>
      </c>
      <c r="C40" s="18"/>
      <c r="D40" s="12">
        <v>0</v>
      </c>
      <c r="E40" s="12" t="s">
        <v>115</v>
      </c>
      <c r="F40" s="3">
        <v>33.346699999999998</v>
      </c>
      <c r="G40" s="3">
        <v>-120.4295</v>
      </c>
      <c r="H40" s="13">
        <v>1430</v>
      </c>
      <c r="I40" s="12" t="s">
        <v>87</v>
      </c>
      <c r="J40" s="6">
        <v>0.06</v>
      </c>
      <c r="K40" s="6">
        <v>2.1800000000000002</v>
      </c>
    </row>
    <row r="41" spans="1:15">
      <c r="A41" s="9">
        <v>33585</v>
      </c>
      <c r="B41" s="2" t="s">
        <v>112</v>
      </c>
      <c r="C41" s="18"/>
      <c r="D41" s="12">
        <v>5</v>
      </c>
      <c r="E41" s="12" t="s">
        <v>75</v>
      </c>
      <c r="F41" s="3">
        <v>33.346699999999998</v>
      </c>
      <c r="G41" s="3">
        <v>-120.4295</v>
      </c>
      <c r="H41" s="13">
        <v>1430</v>
      </c>
      <c r="I41" s="12" t="s">
        <v>87</v>
      </c>
      <c r="J41" s="6">
        <v>-0.01</v>
      </c>
      <c r="K41" s="6">
        <v>2.5499999999999998</v>
      </c>
    </row>
    <row r="42" spans="1:15">
      <c r="A42" s="9">
        <v>33585</v>
      </c>
      <c r="B42" s="2" t="s">
        <v>112</v>
      </c>
      <c r="C42" s="18"/>
      <c r="D42" s="12">
        <v>10</v>
      </c>
      <c r="E42" s="12" t="s">
        <v>75</v>
      </c>
      <c r="F42" s="3">
        <v>33.346699999999998</v>
      </c>
      <c r="G42" s="3">
        <v>-120.4295</v>
      </c>
      <c r="H42" s="13">
        <v>1430</v>
      </c>
      <c r="I42" s="12" t="s">
        <v>87</v>
      </c>
      <c r="J42" s="6">
        <v>0</v>
      </c>
      <c r="K42" s="6">
        <v>2.5</v>
      </c>
      <c r="L42" s="14">
        <f>AVERAGE(J40:J42)</f>
        <v>1.6666666666666666E-2</v>
      </c>
      <c r="M42" s="14">
        <f>AVERAGE(K40:K42)</f>
        <v>2.41</v>
      </c>
      <c r="N42">
        <v>1.6666666666666666E-2</v>
      </c>
      <c r="O42">
        <v>2.41</v>
      </c>
    </row>
    <row r="43" spans="1:15">
      <c r="A43" s="9">
        <v>37564</v>
      </c>
      <c r="B43" s="2" t="s">
        <v>116</v>
      </c>
      <c r="C43" s="18"/>
      <c r="D43" s="12">
        <v>1</v>
      </c>
      <c r="E43" s="12" t="s">
        <v>75</v>
      </c>
      <c r="F43" s="3">
        <v>-1.4166666666666667</v>
      </c>
      <c r="G43" s="3">
        <v>146.4</v>
      </c>
      <c r="H43" s="13">
        <v>1900</v>
      </c>
      <c r="I43" s="12" t="s">
        <v>87</v>
      </c>
      <c r="J43" s="6">
        <v>0.44</v>
      </c>
      <c r="K43" s="6">
        <v>2.5299999999999998</v>
      </c>
    </row>
    <row r="44" spans="1:15">
      <c r="A44" s="9">
        <v>37564</v>
      </c>
      <c r="B44" s="2" t="s">
        <v>117</v>
      </c>
      <c r="C44" s="18"/>
      <c r="D44" s="12">
        <v>10</v>
      </c>
      <c r="E44" s="12" t="s">
        <v>118</v>
      </c>
      <c r="F44" s="3">
        <v>-1.4166666666666667</v>
      </c>
      <c r="G44" s="3">
        <v>146.4</v>
      </c>
      <c r="H44" s="13">
        <v>1900</v>
      </c>
      <c r="I44" s="12" t="s">
        <v>119</v>
      </c>
      <c r="J44" s="6">
        <v>0.46</v>
      </c>
      <c r="K44" s="6">
        <v>2.4700000000000002</v>
      </c>
      <c r="L44" s="14">
        <f>AVERAGE(J43:J44)</f>
        <v>0.45</v>
      </c>
      <c r="M44" s="14">
        <f>AVERAGE(K43:K44)</f>
        <v>2.5</v>
      </c>
      <c r="N44">
        <v>0.45</v>
      </c>
      <c r="O44">
        <v>2.5</v>
      </c>
    </row>
    <row r="45" spans="1:15">
      <c r="A45" s="9">
        <v>37146</v>
      </c>
      <c r="B45" s="2" t="s">
        <v>121</v>
      </c>
      <c r="C45" s="16">
        <v>1</v>
      </c>
      <c r="D45" s="12">
        <v>0.2</v>
      </c>
      <c r="E45" s="12" t="s">
        <v>118</v>
      </c>
      <c r="F45" s="3">
        <v>5.8464999999999998</v>
      </c>
      <c r="G45" s="3">
        <v>-86.448999999999998</v>
      </c>
      <c r="H45" s="13">
        <v>2045</v>
      </c>
      <c r="I45" s="12" t="s">
        <v>87</v>
      </c>
      <c r="J45" s="6">
        <v>0.13</v>
      </c>
      <c r="K45" s="6">
        <v>2.66</v>
      </c>
    </row>
    <row r="46" spans="1:15">
      <c r="A46" s="9">
        <v>37146</v>
      </c>
      <c r="B46" s="2" t="s">
        <v>120</v>
      </c>
      <c r="C46" s="16">
        <v>1</v>
      </c>
      <c r="D46" s="12">
        <v>0.8</v>
      </c>
      <c r="E46" s="12" t="s">
        <v>75</v>
      </c>
      <c r="F46" s="3">
        <v>5.8464999999999998</v>
      </c>
      <c r="G46" s="3">
        <v>-86.448999999999998</v>
      </c>
      <c r="H46" s="13">
        <v>2045</v>
      </c>
      <c r="I46" s="12" t="s">
        <v>122</v>
      </c>
      <c r="J46" s="6">
        <v>0.19</v>
      </c>
      <c r="K46" s="6">
        <v>2.87</v>
      </c>
    </row>
    <row r="47" spans="1:15">
      <c r="A47" s="9">
        <v>37508</v>
      </c>
      <c r="B47" s="2" t="s">
        <v>123</v>
      </c>
      <c r="C47" s="16">
        <v>1</v>
      </c>
      <c r="D47" s="12">
        <v>1</v>
      </c>
      <c r="E47" s="12" t="s">
        <v>124</v>
      </c>
      <c r="F47" s="3">
        <v>5.8464999999999998</v>
      </c>
      <c r="G47" s="3">
        <v>-86.448999999999998</v>
      </c>
      <c r="H47" s="13">
        <v>2045</v>
      </c>
      <c r="I47" s="12" t="s">
        <v>111</v>
      </c>
      <c r="J47" s="6">
        <v>0.23</v>
      </c>
      <c r="K47" s="6">
        <v>2.86</v>
      </c>
    </row>
    <row r="48" spans="1:15">
      <c r="A48" s="9">
        <v>37508</v>
      </c>
      <c r="B48" s="2" t="s">
        <v>125</v>
      </c>
      <c r="C48" s="16">
        <v>1</v>
      </c>
      <c r="D48" s="12">
        <v>1</v>
      </c>
      <c r="E48" s="12" t="s">
        <v>115</v>
      </c>
      <c r="F48" s="3">
        <v>5.8464999999999998</v>
      </c>
      <c r="G48" s="3">
        <v>-86.448999999999998</v>
      </c>
      <c r="H48" s="13">
        <v>2045</v>
      </c>
      <c r="I48" s="12" t="s">
        <v>87</v>
      </c>
      <c r="J48" s="6">
        <v>0.23</v>
      </c>
      <c r="K48" s="6">
        <v>3.36</v>
      </c>
    </row>
    <row r="49" spans="1:16">
      <c r="A49" s="9">
        <v>37508</v>
      </c>
      <c r="B49" s="2" t="s">
        <v>120</v>
      </c>
      <c r="C49" s="16">
        <v>1</v>
      </c>
      <c r="D49" s="12">
        <v>2</v>
      </c>
      <c r="E49" s="12" t="s">
        <v>75</v>
      </c>
      <c r="F49" s="3">
        <v>5.8464999999999998</v>
      </c>
      <c r="G49" s="3">
        <v>-86.448999999999998</v>
      </c>
      <c r="H49" s="13">
        <v>2045</v>
      </c>
      <c r="I49" s="12" t="s">
        <v>126</v>
      </c>
      <c r="J49" s="6">
        <v>0.25</v>
      </c>
      <c r="K49" s="6">
        <v>2.93</v>
      </c>
      <c r="L49" s="14">
        <f>AVERAGE(J45:J49)</f>
        <v>0.20600000000000002</v>
      </c>
      <c r="M49" s="14">
        <f>AVERAGE(K45:K49)</f>
        <v>2.9359999999999999</v>
      </c>
      <c r="N49">
        <v>0.20600000000000002</v>
      </c>
      <c r="O49">
        <v>2.9359999999999999</v>
      </c>
    </row>
    <row r="50" spans="1:16">
      <c r="A50" s="9">
        <v>39603</v>
      </c>
      <c r="B50" s="2" t="s">
        <v>127</v>
      </c>
      <c r="C50" s="18"/>
      <c r="D50" s="12">
        <v>2</v>
      </c>
      <c r="E50" s="12" t="s">
        <v>128</v>
      </c>
      <c r="F50" s="3">
        <v>1.8717999999999999</v>
      </c>
      <c r="G50" s="3">
        <v>-82.782300000000006</v>
      </c>
      <c r="H50" s="13">
        <v>2202</v>
      </c>
      <c r="I50" s="12" t="s">
        <v>129</v>
      </c>
      <c r="J50" s="6">
        <v>0.2631639838218689</v>
      </c>
      <c r="K50" s="6">
        <v>2.8495566844940186</v>
      </c>
    </row>
    <row r="51" spans="1:16">
      <c r="A51" s="9">
        <v>39603</v>
      </c>
      <c r="B51" s="2" t="s">
        <v>130</v>
      </c>
      <c r="C51" s="18"/>
      <c r="D51" s="12">
        <v>5</v>
      </c>
      <c r="E51" s="12" t="s">
        <v>131</v>
      </c>
      <c r="F51" s="3">
        <v>1.8717999999999999</v>
      </c>
      <c r="G51" s="3">
        <v>-82.782300000000006</v>
      </c>
      <c r="H51" s="13">
        <v>2202</v>
      </c>
      <c r="I51" s="12" t="s">
        <v>132</v>
      </c>
      <c r="J51" s="6">
        <v>0.39443942904472351</v>
      </c>
      <c r="K51" s="6">
        <v>2.9984180927276611</v>
      </c>
      <c r="L51" s="14">
        <f>AVERAGE(J50:J51)</f>
        <v>0.3288017064332962</v>
      </c>
      <c r="M51" s="14">
        <f>AVERAGE(K50:K51)</f>
        <v>2.9239873886108398</v>
      </c>
      <c r="N51">
        <v>0.3288017064332962</v>
      </c>
      <c r="O51">
        <v>2.9239873886108398</v>
      </c>
    </row>
    <row r="52" spans="1:16">
      <c r="A52" s="9">
        <v>37146</v>
      </c>
      <c r="B52" s="2" t="s">
        <v>133</v>
      </c>
      <c r="C52" s="16">
        <v>1</v>
      </c>
      <c r="D52" s="12">
        <v>0.8</v>
      </c>
      <c r="E52" s="12" t="s">
        <v>134</v>
      </c>
      <c r="F52" s="3">
        <v>-1.8533999999999999</v>
      </c>
      <c r="G52" s="3">
        <v>-82.787000000000006</v>
      </c>
      <c r="H52" s="13">
        <v>2203</v>
      </c>
      <c r="I52" s="12" t="s">
        <v>135</v>
      </c>
      <c r="J52" s="6">
        <v>0.23</v>
      </c>
      <c r="K52" s="6">
        <v>2.82</v>
      </c>
    </row>
    <row r="53" spans="1:16">
      <c r="A53" s="9">
        <v>37193</v>
      </c>
      <c r="B53" s="2" t="s">
        <v>136</v>
      </c>
      <c r="C53" s="16">
        <v>1</v>
      </c>
      <c r="D53" s="12">
        <v>1</v>
      </c>
      <c r="E53" s="12" t="s">
        <v>137</v>
      </c>
      <c r="F53" s="3">
        <v>-1.8533999999999999</v>
      </c>
      <c r="G53" s="3">
        <v>-82.787000000000006</v>
      </c>
      <c r="H53" s="13">
        <v>2203</v>
      </c>
      <c r="I53" s="12" t="s">
        <v>138</v>
      </c>
      <c r="J53" s="6">
        <v>0.14000000000000001</v>
      </c>
      <c r="K53" s="6">
        <v>2.61</v>
      </c>
    </row>
    <row r="54" spans="1:16">
      <c r="A54" s="9">
        <v>37508</v>
      </c>
      <c r="B54" s="2" t="s">
        <v>139</v>
      </c>
      <c r="C54" s="16">
        <v>1</v>
      </c>
      <c r="D54" s="12">
        <v>1</v>
      </c>
      <c r="E54" s="12" t="s">
        <v>140</v>
      </c>
      <c r="F54" s="3">
        <v>-1.8533999999999999</v>
      </c>
      <c r="G54" s="3">
        <v>-82.787000000000006</v>
      </c>
      <c r="H54" s="13">
        <v>2203</v>
      </c>
      <c r="I54" s="12" t="s">
        <v>87</v>
      </c>
      <c r="J54" s="6">
        <v>0.27</v>
      </c>
      <c r="K54" s="6">
        <v>2.94</v>
      </c>
    </row>
    <row r="55" spans="1:16">
      <c r="A55" s="9">
        <v>37193</v>
      </c>
      <c r="B55" s="2" t="s">
        <v>141</v>
      </c>
      <c r="C55" s="16">
        <v>1</v>
      </c>
      <c r="D55" s="12">
        <v>3</v>
      </c>
      <c r="E55" s="12" t="s">
        <v>75</v>
      </c>
      <c r="F55" s="3">
        <v>-1.8533999999999999</v>
      </c>
      <c r="G55" s="3">
        <v>-82.787000000000006</v>
      </c>
      <c r="H55" s="13">
        <v>2203</v>
      </c>
      <c r="I55" s="12" t="s">
        <v>87</v>
      </c>
      <c r="J55" s="6">
        <v>0.12</v>
      </c>
      <c r="K55" s="6">
        <v>2.61</v>
      </c>
    </row>
    <row r="56" spans="1:16">
      <c r="A56" s="9">
        <v>37193</v>
      </c>
      <c r="B56" s="2" t="s">
        <v>141</v>
      </c>
      <c r="C56" s="16">
        <v>1</v>
      </c>
      <c r="D56" s="12">
        <v>5</v>
      </c>
      <c r="E56" s="12" t="s">
        <v>75</v>
      </c>
      <c r="F56" s="3">
        <v>-1.8533999999999999</v>
      </c>
      <c r="G56" s="3">
        <v>-82.787000000000006</v>
      </c>
      <c r="H56" s="13">
        <v>2203</v>
      </c>
      <c r="I56" s="12" t="s">
        <v>142</v>
      </c>
      <c r="J56" s="6">
        <v>0.33</v>
      </c>
      <c r="K56" s="6">
        <v>2.74</v>
      </c>
    </row>
    <row r="57" spans="1:16">
      <c r="A57" s="9">
        <v>37193</v>
      </c>
      <c r="B57" s="2" t="s">
        <v>143</v>
      </c>
      <c r="C57" s="16">
        <v>1</v>
      </c>
      <c r="D57" s="12">
        <v>7</v>
      </c>
      <c r="E57" s="12" t="s">
        <v>144</v>
      </c>
      <c r="F57" s="3">
        <v>-1.8533999999999999</v>
      </c>
      <c r="G57" s="3">
        <v>-82.787000000000006</v>
      </c>
      <c r="H57" s="13">
        <v>2203</v>
      </c>
      <c r="I57" s="12" t="s">
        <v>145</v>
      </c>
      <c r="J57" s="6">
        <v>0.06</v>
      </c>
      <c r="K57" s="6">
        <v>2.75</v>
      </c>
    </row>
    <row r="58" spans="1:16">
      <c r="A58" s="9">
        <v>37193</v>
      </c>
      <c r="B58" s="2" t="s">
        <v>146</v>
      </c>
      <c r="C58" s="16">
        <v>1</v>
      </c>
      <c r="D58" s="12">
        <v>9</v>
      </c>
      <c r="E58" s="12" t="s">
        <v>147</v>
      </c>
      <c r="F58" s="3">
        <v>-1.8533999999999999</v>
      </c>
      <c r="G58" s="3">
        <v>-82.787000000000006</v>
      </c>
      <c r="H58" s="13">
        <v>2203</v>
      </c>
      <c r="I58" s="12" t="s">
        <v>87</v>
      </c>
      <c r="J58" s="6">
        <v>0.23</v>
      </c>
      <c r="K58" s="6">
        <v>2.7800000000000002</v>
      </c>
      <c r="L58" s="14">
        <f>AVERAGE(J52:J58)</f>
        <v>0.19714285714285715</v>
      </c>
      <c r="M58" s="14">
        <f>AVERAGE(K52:K58)</f>
        <v>2.75</v>
      </c>
      <c r="N58">
        <v>0.19714285714285715</v>
      </c>
      <c r="O58">
        <v>2.75</v>
      </c>
    </row>
    <row r="59" spans="1:16">
      <c r="A59" s="9">
        <v>37133</v>
      </c>
      <c r="B59" s="2" t="s">
        <v>148</v>
      </c>
      <c r="C59" s="16">
        <v>3</v>
      </c>
      <c r="D59" s="12">
        <v>10</v>
      </c>
      <c r="E59" s="12" t="s">
        <v>149</v>
      </c>
      <c r="F59" s="3">
        <v>-1.8533999999999999</v>
      </c>
      <c r="G59" s="3">
        <v>-82.787000000000006</v>
      </c>
      <c r="H59" s="13">
        <v>2203</v>
      </c>
      <c r="I59" s="12" t="s">
        <v>150</v>
      </c>
      <c r="J59" s="6">
        <v>0.03</v>
      </c>
      <c r="K59" s="6">
        <v>2.87</v>
      </c>
      <c r="L59" s="14"/>
      <c r="M59" s="14"/>
    </row>
    <row r="60" spans="1:16">
      <c r="A60" s="9">
        <v>36276</v>
      </c>
      <c r="B60" s="2" t="s">
        <v>151</v>
      </c>
      <c r="C60" s="18"/>
      <c r="D60" s="12">
        <v>6</v>
      </c>
      <c r="E60" s="12" t="s">
        <v>152</v>
      </c>
      <c r="F60" s="3">
        <v>-20.878</v>
      </c>
      <c r="G60" s="3">
        <v>-81.498999999999995</v>
      </c>
      <c r="H60" s="13">
        <v>2450</v>
      </c>
      <c r="I60" s="12" t="s">
        <v>153</v>
      </c>
      <c r="J60" s="6">
        <v>0.08</v>
      </c>
      <c r="K60" s="6">
        <v>3.36</v>
      </c>
      <c r="P60" t="s">
        <v>4</v>
      </c>
    </row>
    <row r="61" spans="1:16">
      <c r="A61" s="9">
        <v>36046</v>
      </c>
      <c r="B61" s="2" t="s">
        <v>154</v>
      </c>
      <c r="C61" s="18"/>
      <c r="D61" s="12">
        <v>1</v>
      </c>
      <c r="E61" s="12" t="s">
        <v>155</v>
      </c>
      <c r="F61" s="3">
        <v>-20.878</v>
      </c>
      <c r="G61" s="3">
        <v>-81.498999999999995</v>
      </c>
      <c r="H61" s="13">
        <v>2450</v>
      </c>
      <c r="I61" s="12" t="s">
        <v>87</v>
      </c>
      <c r="J61" s="6">
        <v>0.24</v>
      </c>
      <c r="K61" s="6">
        <v>3.3</v>
      </c>
      <c r="P61" t="s">
        <v>4</v>
      </c>
    </row>
    <row r="62" spans="1:16">
      <c r="A62" s="9">
        <v>36046</v>
      </c>
      <c r="B62" s="2" t="s">
        <v>156</v>
      </c>
      <c r="C62" s="18"/>
      <c r="D62" s="12">
        <v>1</v>
      </c>
      <c r="E62" s="12" t="s">
        <v>75</v>
      </c>
      <c r="F62" s="3">
        <v>-20.878</v>
      </c>
      <c r="G62" s="3">
        <v>-81.498999999999995</v>
      </c>
      <c r="H62" s="13">
        <v>2450</v>
      </c>
      <c r="I62" s="12" t="s">
        <v>157</v>
      </c>
      <c r="J62" s="6">
        <v>0.23</v>
      </c>
      <c r="K62" s="6">
        <v>3.19</v>
      </c>
      <c r="L62" s="14">
        <f>J62</f>
        <v>0.23</v>
      </c>
      <c r="M62" s="14">
        <f>K62</f>
        <v>3.19</v>
      </c>
      <c r="N62">
        <v>0.23</v>
      </c>
      <c r="O62">
        <v>3.19</v>
      </c>
      <c r="P62" t="s">
        <v>3</v>
      </c>
    </row>
    <row r="63" spans="1:16">
      <c r="A63" s="9">
        <v>35050</v>
      </c>
      <c r="B63" s="2" t="s">
        <v>158</v>
      </c>
      <c r="C63" s="18"/>
      <c r="D63" s="12">
        <v>1</v>
      </c>
      <c r="E63" s="12" t="s">
        <v>159</v>
      </c>
      <c r="F63" s="3">
        <v>36.99</v>
      </c>
      <c r="G63" s="3">
        <v>-123.268</v>
      </c>
      <c r="H63" s="13">
        <v>2510</v>
      </c>
      <c r="I63" s="12" t="s">
        <v>157</v>
      </c>
      <c r="J63" s="6">
        <v>-0.01</v>
      </c>
      <c r="K63" s="6">
        <v>3.13</v>
      </c>
      <c r="L63" s="14">
        <f t="shared" ref="L63:M63" si="4">J63</f>
        <v>-0.01</v>
      </c>
      <c r="M63" s="14">
        <f t="shared" si="4"/>
        <v>3.13</v>
      </c>
      <c r="N63">
        <v>-0.01</v>
      </c>
      <c r="O63">
        <v>3.13</v>
      </c>
    </row>
    <row r="64" spans="1:16">
      <c r="A64" s="9">
        <v>37508</v>
      </c>
      <c r="B64" s="2" t="s">
        <v>160</v>
      </c>
      <c r="C64" s="16">
        <v>1</v>
      </c>
      <c r="D64" s="12">
        <v>0</v>
      </c>
      <c r="E64" s="12" t="s">
        <v>159</v>
      </c>
      <c r="F64" s="3">
        <v>3.2122999999999999</v>
      </c>
      <c r="G64" s="3">
        <v>-86.486000000000004</v>
      </c>
      <c r="H64" s="13">
        <v>2675</v>
      </c>
      <c r="I64" s="12" t="s">
        <v>161</v>
      </c>
      <c r="J64" s="6">
        <v>0.32</v>
      </c>
      <c r="K64" s="6">
        <v>2.81</v>
      </c>
    </row>
    <row r="65" spans="1:16">
      <c r="A65" s="9">
        <v>37146</v>
      </c>
      <c r="B65" s="2" t="s">
        <v>162</v>
      </c>
      <c r="C65" s="16">
        <v>1</v>
      </c>
      <c r="D65" s="12">
        <v>0.8</v>
      </c>
      <c r="E65" s="12" t="s">
        <v>163</v>
      </c>
      <c r="F65" s="3">
        <v>3.2122999999999999</v>
      </c>
      <c r="G65" s="3">
        <v>-86.486000000000004</v>
      </c>
      <c r="H65" s="13">
        <v>2675</v>
      </c>
      <c r="I65" s="12" t="s">
        <v>164</v>
      </c>
      <c r="J65" s="6">
        <v>0.16</v>
      </c>
      <c r="K65" s="6">
        <v>2.86</v>
      </c>
    </row>
    <row r="66" spans="1:16">
      <c r="A66" s="9">
        <v>37508</v>
      </c>
      <c r="B66" s="2" t="s">
        <v>165</v>
      </c>
      <c r="C66" s="16">
        <v>1</v>
      </c>
      <c r="D66" s="12">
        <v>1</v>
      </c>
      <c r="E66" s="12" t="s">
        <v>166</v>
      </c>
      <c r="F66" s="3">
        <v>3.2122999999999999</v>
      </c>
      <c r="G66" s="3">
        <v>-86.486000000000004</v>
      </c>
      <c r="H66" s="13">
        <v>2675</v>
      </c>
      <c r="I66" s="12" t="s">
        <v>15</v>
      </c>
      <c r="J66" s="6">
        <v>0.22</v>
      </c>
      <c r="K66" s="6">
        <v>3.01</v>
      </c>
    </row>
    <row r="67" spans="1:16">
      <c r="A67" s="9">
        <v>37510</v>
      </c>
      <c r="B67" s="2" t="s">
        <v>16</v>
      </c>
      <c r="C67" s="16">
        <v>1</v>
      </c>
      <c r="D67" s="12">
        <v>2</v>
      </c>
      <c r="E67" s="12" t="s">
        <v>17</v>
      </c>
      <c r="F67" s="3">
        <v>3.2122999999999999</v>
      </c>
      <c r="G67" s="3">
        <v>-86.486000000000004</v>
      </c>
      <c r="H67" s="13">
        <v>2675</v>
      </c>
      <c r="I67" s="12" t="s">
        <v>87</v>
      </c>
      <c r="J67" s="6">
        <v>0.08</v>
      </c>
      <c r="K67" s="6">
        <v>2.5</v>
      </c>
      <c r="L67" s="14">
        <f>AVERAGE(J64:J67)</f>
        <v>0.19499999999999998</v>
      </c>
      <c r="M67" s="14">
        <f>AVERAGE(K64:K67)</f>
        <v>2.7949999999999999</v>
      </c>
      <c r="N67">
        <v>0.19499999999999998</v>
      </c>
      <c r="O67">
        <v>2.7949999999999999</v>
      </c>
    </row>
    <row r="68" spans="1:16">
      <c r="A68" s="9">
        <v>32951</v>
      </c>
      <c r="B68" s="2" t="s">
        <v>18</v>
      </c>
      <c r="C68" s="18">
        <v>3</v>
      </c>
      <c r="D68" s="12">
        <v>4</v>
      </c>
      <c r="E68" s="12" t="s">
        <v>75</v>
      </c>
      <c r="F68" s="3">
        <v>8.3000000000000004E-2</v>
      </c>
      <c r="G68" s="3">
        <v>-86.481999999999999</v>
      </c>
      <c r="H68" s="13">
        <v>2740</v>
      </c>
      <c r="I68" s="12" t="s">
        <v>19</v>
      </c>
      <c r="J68" s="6">
        <v>-7.0000000000000007E-2</v>
      </c>
      <c r="K68" s="6">
        <v>2.76</v>
      </c>
      <c r="P68" t="s">
        <v>4</v>
      </c>
    </row>
    <row r="69" spans="1:16">
      <c r="A69" s="9">
        <v>37223</v>
      </c>
      <c r="B69" s="2" t="s">
        <v>18</v>
      </c>
      <c r="C69" s="18">
        <v>3</v>
      </c>
      <c r="D69" s="12">
        <v>7</v>
      </c>
      <c r="E69" s="12" t="s">
        <v>20</v>
      </c>
      <c r="F69" s="3">
        <v>8.3000000000000004E-2</v>
      </c>
      <c r="G69" s="3">
        <v>-86.481999999999999</v>
      </c>
      <c r="H69" s="13">
        <v>2740</v>
      </c>
      <c r="I69" s="12" t="s">
        <v>21</v>
      </c>
      <c r="J69" s="6">
        <v>0</v>
      </c>
      <c r="K69" s="6">
        <v>2.69</v>
      </c>
      <c r="P69" t="s">
        <v>4</v>
      </c>
    </row>
    <row r="70" spans="1:16">
      <c r="A70" s="9">
        <v>32951</v>
      </c>
      <c r="B70" s="2" t="s">
        <v>18</v>
      </c>
      <c r="C70" s="18">
        <v>3</v>
      </c>
      <c r="D70" s="12">
        <v>10</v>
      </c>
      <c r="E70" s="12" t="s">
        <v>22</v>
      </c>
      <c r="F70" s="3">
        <v>8.3000000000000004E-2</v>
      </c>
      <c r="G70" s="3">
        <v>-86.481999999999999</v>
      </c>
      <c r="H70" s="13">
        <v>2740</v>
      </c>
      <c r="I70" s="12" t="s">
        <v>87</v>
      </c>
      <c r="J70" s="6">
        <v>0.03</v>
      </c>
      <c r="K70" s="6">
        <v>2.68</v>
      </c>
      <c r="L70" s="14">
        <f>AVERAGE(J68:J70)</f>
        <v>-1.3333333333333336E-2</v>
      </c>
      <c r="M70" s="14">
        <f>AVERAGE(K68:K70)</f>
        <v>2.7099999999999995</v>
      </c>
      <c r="N70">
        <v>-1.3333333333333336E-2</v>
      </c>
      <c r="O70">
        <v>2.7099999999999995</v>
      </c>
      <c r="P70" t="s">
        <v>4</v>
      </c>
    </row>
    <row r="71" spans="1:16">
      <c r="A71" s="9">
        <v>35803</v>
      </c>
      <c r="B71" s="2" t="s">
        <v>23</v>
      </c>
      <c r="C71" s="18">
        <v>3</v>
      </c>
      <c r="D71" s="12">
        <v>1</v>
      </c>
      <c r="E71" s="12" t="s">
        <v>75</v>
      </c>
      <c r="F71" s="3">
        <v>46.317</v>
      </c>
      <c r="G71" s="3">
        <v>-76.537999999999997</v>
      </c>
      <c r="H71" s="13">
        <v>2825</v>
      </c>
      <c r="I71" s="12" t="s">
        <v>24</v>
      </c>
      <c r="J71" s="6">
        <v>0.24</v>
      </c>
      <c r="K71" s="6">
        <v>3.03</v>
      </c>
      <c r="P71" t="s">
        <v>60</v>
      </c>
    </row>
    <row r="72" spans="1:16">
      <c r="A72" s="9">
        <v>32715</v>
      </c>
      <c r="B72" s="2" t="s">
        <v>25</v>
      </c>
      <c r="C72" s="18">
        <v>3</v>
      </c>
      <c r="D72" s="12">
        <v>0</v>
      </c>
      <c r="E72" s="12" t="s">
        <v>26</v>
      </c>
      <c r="F72" s="3">
        <v>2.9830000000000001</v>
      </c>
      <c r="G72" s="3">
        <v>-86.557000000000002</v>
      </c>
      <c r="H72" s="13">
        <v>2870</v>
      </c>
      <c r="I72" s="12" t="s">
        <v>119</v>
      </c>
      <c r="J72" s="6">
        <v>0.09</v>
      </c>
      <c r="K72" s="6">
        <v>2.71</v>
      </c>
      <c r="P72" t="s">
        <v>4</v>
      </c>
    </row>
    <row r="73" spans="1:16">
      <c r="A73" s="9">
        <v>32715</v>
      </c>
      <c r="B73" s="2" t="s">
        <v>25</v>
      </c>
      <c r="C73" s="18">
        <v>3</v>
      </c>
      <c r="D73" s="12">
        <v>5</v>
      </c>
      <c r="E73" s="12" t="s">
        <v>118</v>
      </c>
      <c r="F73" s="3">
        <v>2.9830000000000001</v>
      </c>
      <c r="G73" s="3">
        <v>-86.557000000000002</v>
      </c>
      <c r="H73" s="13">
        <v>2870</v>
      </c>
      <c r="I73" s="12" t="s">
        <v>27</v>
      </c>
      <c r="J73" s="6">
        <v>-0.08</v>
      </c>
      <c r="K73" s="6">
        <v>2.93</v>
      </c>
      <c r="P73" t="s">
        <v>4</v>
      </c>
    </row>
    <row r="74" spans="1:16">
      <c r="A74" s="9">
        <v>32930</v>
      </c>
      <c r="B74" s="2" t="s">
        <v>28</v>
      </c>
      <c r="C74" s="18">
        <v>3</v>
      </c>
      <c r="D74" s="12">
        <v>10</v>
      </c>
      <c r="E74" s="12" t="s">
        <v>29</v>
      </c>
      <c r="F74" s="3">
        <v>2.9830000000000001</v>
      </c>
      <c r="G74" s="3">
        <v>-86.557000000000002</v>
      </c>
      <c r="H74" s="13">
        <v>2870</v>
      </c>
      <c r="I74" s="12" t="s">
        <v>87</v>
      </c>
      <c r="J74" s="6">
        <v>-0.14000000000000001</v>
      </c>
      <c r="K74" s="6">
        <v>2.75</v>
      </c>
      <c r="L74" s="14">
        <f>AVERAGE(J72:J74)</f>
        <v>-4.3333333333333335E-2</v>
      </c>
      <c r="M74" s="14">
        <f>AVERAGE(K72:K74)</f>
        <v>2.7966666666666669</v>
      </c>
      <c r="N74">
        <v>-4.3333333333333335E-2</v>
      </c>
      <c r="O74">
        <v>2.7966666666666669</v>
      </c>
      <c r="P74" t="s">
        <v>4</v>
      </c>
    </row>
    <row r="75" spans="1:16">
      <c r="A75" s="9">
        <v>36403</v>
      </c>
      <c r="B75" s="2" t="s">
        <v>30</v>
      </c>
      <c r="C75" s="16">
        <v>2</v>
      </c>
      <c r="D75" s="12">
        <v>5</v>
      </c>
      <c r="E75" s="12" t="s">
        <v>75</v>
      </c>
      <c r="F75" s="3">
        <v>-18.085000000000001</v>
      </c>
      <c r="G75" s="3">
        <v>-79.040000000000006</v>
      </c>
      <c r="H75" s="13">
        <v>2901</v>
      </c>
      <c r="I75" s="12" t="s">
        <v>31</v>
      </c>
      <c r="J75" s="6">
        <v>-0.18</v>
      </c>
      <c r="K75" s="6">
        <v>3.4</v>
      </c>
    </row>
    <row r="76" spans="1:16">
      <c r="A76" s="9">
        <v>36403</v>
      </c>
      <c r="B76" s="2" t="s">
        <v>32</v>
      </c>
      <c r="C76" s="16">
        <v>2</v>
      </c>
      <c r="D76" s="12">
        <v>9</v>
      </c>
      <c r="E76" s="12" t="s">
        <v>33</v>
      </c>
      <c r="F76" s="3">
        <v>-18.085000000000001</v>
      </c>
      <c r="G76" s="3">
        <v>-79.040000000000006</v>
      </c>
      <c r="H76" s="13">
        <v>2901</v>
      </c>
      <c r="I76" s="12" t="s">
        <v>31</v>
      </c>
      <c r="J76" s="6">
        <v>-0.17</v>
      </c>
      <c r="K76" s="6">
        <v>3.38</v>
      </c>
    </row>
    <row r="77" spans="1:16">
      <c r="A77" s="9">
        <v>35975</v>
      </c>
      <c r="B77" s="2" t="s">
        <v>34</v>
      </c>
      <c r="C77" s="18">
        <v>3</v>
      </c>
      <c r="D77" s="12">
        <v>1</v>
      </c>
      <c r="E77" s="12" t="s">
        <v>33</v>
      </c>
      <c r="F77" s="3">
        <v>-18.085000000000001</v>
      </c>
      <c r="G77" s="3">
        <v>-79.040000000000006</v>
      </c>
      <c r="H77" s="13">
        <v>2901</v>
      </c>
      <c r="I77" s="12" t="s">
        <v>31</v>
      </c>
      <c r="J77" s="6">
        <v>0.13</v>
      </c>
      <c r="K77" s="6">
        <v>3.5</v>
      </c>
      <c r="P77" t="s">
        <v>4</v>
      </c>
    </row>
    <row r="78" spans="1:16">
      <c r="A78" s="9">
        <v>35975</v>
      </c>
      <c r="B78" s="2" t="s">
        <v>35</v>
      </c>
      <c r="C78" s="18">
        <v>2</v>
      </c>
      <c r="D78" s="12">
        <v>1</v>
      </c>
      <c r="E78" s="12" t="s">
        <v>33</v>
      </c>
      <c r="F78" s="3">
        <v>-18.085000000000001</v>
      </c>
      <c r="G78" s="3">
        <v>-79.040000000000006</v>
      </c>
      <c r="H78" s="13">
        <v>2901</v>
      </c>
      <c r="I78" s="12" t="s">
        <v>31</v>
      </c>
      <c r="J78" s="6">
        <v>0.11</v>
      </c>
      <c r="K78" s="6">
        <v>3</v>
      </c>
      <c r="L78" s="14">
        <f>AVERAGE(J75:J76,J78)</f>
        <v>-0.08</v>
      </c>
      <c r="M78" s="14">
        <f>AVERAGE(K75:K76,K78)</f>
        <v>3.26</v>
      </c>
      <c r="N78">
        <v>-0.08</v>
      </c>
      <c r="O78">
        <v>3.26</v>
      </c>
      <c r="P78" t="s">
        <v>3</v>
      </c>
    </row>
    <row r="79" spans="1:16">
      <c r="A79" s="9">
        <v>34240</v>
      </c>
      <c r="B79" s="2" t="s">
        <v>36</v>
      </c>
      <c r="C79" s="18"/>
      <c r="D79" s="12">
        <v>0</v>
      </c>
      <c r="E79" s="12" t="s">
        <v>33</v>
      </c>
      <c r="F79" s="3">
        <v>-14.798</v>
      </c>
      <c r="G79" s="3">
        <v>-113.502</v>
      </c>
      <c r="H79" s="13">
        <v>3044</v>
      </c>
      <c r="I79" s="12" t="s">
        <v>87</v>
      </c>
      <c r="J79" s="6">
        <v>0.09</v>
      </c>
      <c r="K79" s="6">
        <v>3.05</v>
      </c>
      <c r="L79" s="14">
        <f t="shared" ref="L79:M90" si="5">J79</f>
        <v>0.09</v>
      </c>
      <c r="M79" s="14">
        <f t="shared" si="5"/>
        <v>3.05</v>
      </c>
      <c r="N79">
        <v>0.09</v>
      </c>
      <c r="O79">
        <v>3.05</v>
      </c>
    </row>
    <row r="80" spans="1:16">
      <c r="A80" s="9">
        <v>34740</v>
      </c>
      <c r="B80" s="2" t="s">
        <v>37</v>
      </c>
      <c r="C80" s="18"/>
      <c r="D80" s="12">
        <v>5</v>
      </c>
      <c r="E80" s="12" t="s">
        <v>75</v>
      </c>
      <c r="F80" s="3">
        <v>23.73</v>
      </c>
      <c r="G80" s="3">
        <v>-112.438</v>
      </c>
      <c r="H80" s="13">
        <v>3054</v>
      </c>
      <c r="I80" s="12" t="s">
        <v>87</v>
      </c>
      <c r="J80" s="6">
        <v>0.03</v>
      </c>
      <c r="K80" s="6">
        <v>2.91</v>
      </c>
      <c r="L80" s="14">
        <f t="shared" si="5"/>
        <v>0.03</v>
      </c>
      <c r="M80" s="14">
        <f t="shared" si="5"/>
        <v>2.91</v>
      </c>
      <c r="N80">
        <v>0.03</v>
      </c>
      <c r="O80">
        <v>2.91</v>
      </c>
    </row>
    <row r="81" spans="1:15">
      <c r="A81" s="9">
        <v>35054</v>
      </c>
      <c r="B81" s="2" t="s">
        <v>38</v>
      </c>
      <c r="C81" s="18"/>
      <c r="D81" s="12">
        <v>1</v>
      </c>
      <c r="E81" s="12" t="s">
        <v>75</v>
      </c>
      <c r="F81" s="3">
        <v>41.000999999999998</v>
      </c>
      <c r="G81" s="3">
        <v>-126.435</v>
      </c>
      <c r="H81" s="13">
        <v>3075</v>
      </c>
      <c r="I81" s="12" t="s">
        <v>87</v>
      </c>
      <c r="J81" s="6">
        <v>-0.21</v>
      </c>
      <c r="K81" s="6">
        <v>2.52</v>
      </c>
      <c r="L81" s="14">
        <f t="shared" si="5"/>
        <v>-0.21</v>
      </c>
      <c r="M81" s="14">
        <f t="shared" si="5"/>
        <v>2.52</v>
      </c>
      <c r="N81">
        <v>-0.21</v>
      </c>
      <c r="O81">
        <v>2.52</v>
      </c>
    </row>
    <row r="82" spans="1:15">
      <c r="A82" s="9">
        <v>34746</v>
      </c>
      <c r="B82" s="2" t="s">
        <v>39</v>
      </c>
      <c r="C82" s="18"/>
      <c r="D82" s="12">
        <v>1</v>
      </c>
      <c r="E82" s="12" t="s">
        <v>75</v>
      </c>
      <c r="F82" s="3">
        <v>-6.383</v>
      </c>
      <c r="G82" s="3">
        <v>-106.935</v>
      </c>
      <c r="H82" s="13">
        <v>3175</v>
      </c>
      <c r="I82" s="12" t="s">
        <v>87</v>
      </c>
      <c r="J82" s="6">
        <v>0.37</v>
      </c>
      <c r="K82" s="6">
        <v>2.6</v>
      </c>
      <c r="L82" s="14">
        <f t="shared" si="5"/>
        <v>0.37</v>
      </c>
      <c r="M82" s="14">
        <f t="shared" si="5"/>
        <v>2.6</v>
      </c>
      <c r="N82">
        <v>0.37</v>
      </c>
      <c r="O82">
        <v>2.6</v>
      </c>
    </row>
    <row r="83" spans="1:15">
      <c r="A83" s="9">
        <v>32185</v>
      </c>
      <c r="B83" s="2" t="s">
        <v>40</v>
      </c>
      <c r="C83" s="18"/>
      <c r="D83" s="12">
        <v>1</v>
      </c>
      <c r="E83" s="12" t="s">
        <v>75</v>
      </c>
      <c r="F83" s="3">
        <v>-9.7000000000000003E-2</v>
      </c>
      <c r="G83" s="3">
        <v>-95.653000000000006</v>
      </c>
      <c r="H83" s="13">
        <v>3231</v>
      </c>
      <c r="I83" s="12" t="s">
        <v>87</v>
      </c>
      <c r="J83" s="6">
        <v>0.18</v>
      </c>
      <c r="K83" s="6">
        <v>2.74</v>
      </c>
      <c r="L83" s="14">
        <f t="shared" si="5"/>
        <v>0.18</v>
      </c>
      <c r="M83" s="14">
        <f t="shared" si="5"/>
        <v>2.74</v>
      </c>
      <c r="N83">
        <v>0.18</v>
      </c>
      <c r="O83">
        <v>2.74</v>
      </c>
    </row>
    <row r="84" spans="1:15">
      <c r="A84" s="9">
        <v>34240</v>
      </c>
      <c r="B84" s="2" t="s">
        <v>41</v>
      </c>
      <c r="C84" s="18"/>
      <c r="D84" s="12">
        <v>0</v>
      </c>
      <c r="E84" s="12" t="s">
        <v>75</v>
      </c>
      <c r="F84" s="3">
        <v>-2.2999999999999998</v>
      </c>
      <c r="G84" s="3">
        <v>-97.933000000000007</v>
      </c>
      <c r="H84" s="13">
        <v>3371</v>
      </c>
      <c r="I84" s="12" t="s">
        <v>87</v>
      </c>
      <c r="J84" s="6">
        <v>0.21</v>
      </c>
      <c r="K84" s="6">
        <v>2.6</v>
      </c>
      <c r="L84" s="14">
        <f t="shared" si="5"/>
        <v>0.21</v>
      </c>
      <c r="M84" s="14">
        <f t="shared" si="5"/>
        <v>2.6</v>
      </c>
      <c r="N84">
        <v>0.21</v>
      </c>
      <c r="O84">
        <v>2.6</v>
      </c>
    </row>
    <row r="85" spans="1:15">
      <c r="A85" s="9">
        <v>38260</v>
      </c>
      <c r="B85" s="2" t="s">
        <v>42</v>
      </c>
      <c r="C85" s="16">
        <v>1</v>
      </c>
      <c r="D85" s="12">
        <v>1</v>
      </c>
      <c r="E85" s="12" t="s">
        <v>75</v>
      </c>
      <c r="F85" s="3">
        <v>-23.606000000000002</v>
      </c>
      <c r="G85" s="3">
        <v>-73.608000000000004</v>
      </c>
      <c r="H85" s="13">
        <v>3396</v>
      </c>
      <c r="I85" s="12" t="s">
        <v>43</v>
      </c>
      <c r="J85" s="6">
        <v>0.15</v>
      </c>
      <c r="K85" s="6">
        <v>3.17</v>
      </c>
      <c r="L85" s="14">
        <f t="shared" si="5"/>
        <v>0.15</v>
      </c>
      <c r="M85" s="14">
        <f t="shared" si="5"/>
        <v>3.17</v>
      </c>
      <c r="N85">
        <v>0.15</v>
      </c>
      <c r="O85">
        <v>3.17</v>
      </c>
    </row>
    <row r="86" spans="1:15">
      <c r="A86" s="9">
        <v>34240</v>
      </c>
      <c r="B86" s="2" t="s">
        <v>44</v>
      </c>
      <c r="C86" s="18"/>
      <c r="D86" s="12">
        <v>0</v>
      </c>
      <c r="E86" s="12" t="s">
        <v>45</v>
      </c>
      <c r="F86" s="3">
        <v>5.375</v>
      </c>
      <c r="G86" s="3">
        <v>-98.992000000000004</v>
      </c>
      <c r="H86" s="13">
        <v>3410</v>
      </c>
      <c r="I86" s="12" t="s">
        <v>43</v>
      </c>
      <c r="J86" s="6">
        <v>-0.24</v>
      </c>
      <c r="K86" s="6">
        <v>3.31</v>
      </c>
      <c r="L86" s="14">
        <f t="shared" si="5"/>
        <v>-0.24</v>
      </c>
      <c r="M86" s="14">
        <f t="shared" si="5"/>
        <v>3.31</v>
      </c>
      <c r="N86">
        <v>-0.24</v>
      </c>
      <c r="O86">
        <v>3.31</v>
      </c>
    </row>
    <row r="87" spans="1:15">
      <c r="A87" s="9">
        <v>34240</v>
      </c>
      <c r="B87" s="2" t="s">
        <v>46</v>
      </c>
      <c r="C87" s="18"/>
      <c r="D87" s="12">
        <v>0</v>
      </c>
      <c r="E87" s="12" t="s">
        <v>45</v>
      </c>
      <c r="F87" s="3">
        <v>-12.775</v>
      </c>
      <c r="G87" s="3">
        <v>-107.93300000000001</v>
      </c>
      <c r="H87" s="13">
        <v>3603</v>
      </c>
      <c r="I87" s="12" t="s">
        <v>47</v>
      </c>
      <c r="J87" s="6">
        <v>-0.08</v>
      </c>
      <c r="K87" s="6">
        <v>3.12</v>
      </c>
      <c r="L87" s="14">
        <f t="shared" si="5"/>
        <v>-0.08</v>
      </c>
      <c r="M87" s="14">
        <f t="shared" si="5"/>
        <v>3.12</v>
      </c>
      <c r="N87">
        <v>-0.08</v>
      </c>
      <c r="O87">
        <v>3.12</v>
      </c>
    </row>
    <row r="88" spans="1:15">
      <c r="A88" s="9">
        <v>33672</v>
      </c>
      <c r="B88" s="2" t="s">
        <v>48</v>
      </c>
      <c r="C88" s="18"/>
      <c r="D88" s="12">
        <v>7</v>
      </c>
      <c r="E88" s="12" t="s">
        <v>49</v>
      </c>
      <c r="F88" s="3">
        <v>0.18310000000000001</v>
      </c>
      <c r="G88" s="3">
        <v>-110.5197</v>
      </c>
      <c r="H88" s="13">
        <v>3839</v>
      </c>
      <c r="I88" s="12" t="s">
        <v>47</v>
      </c>
      <c r="J88" s="6">
        <v>0.22</v>
      </c>
      <c r="K88" s="6">
        <v>3.01</v>
      </c>
      <c r="L88" s="14">
        <f t="shared" si="5"/>
        <v>0.22</v>
      </c>
      <c r="M88" s="14">
        <f t="shared" si="5"/>
        <v>3.01</v>
      </c>
      <c r="N88">
        <v>0.22</v>
      </c>
      <c r="O88">
        <v>3.01</v>
      </c>
    </row>
    <row r="89" spans="1:15">
      <c r="A89" s="9">
        <v>33268</v>
      </c>
      <c r="B89" s="2" t="s">
        <v>50</v>
      </c>
      <c r="C89" s="16">
        <v>3</v>
      </c>
      <c r="D89" s="12">
        <v>0</v>
      </c>
      <c r="E89" s="12" t="s">
        <v>49</v>
      </c>
      <c r="F89" s="3">
        <v>5.3449999999999998</v>
      </c>
      <c r="G89" s="3">
        <v>-110.08499999999999</v>
      </c>
      <c r="H89" s="13">
        <v>3846</v>
      </c>
      <c r="I89" s="12" t="s">
        <v>47</v>
      </c>
      <c r="J89" s="6">
        <v>-0.13</v>
      </c>
      <c r="K89" s="6">
        <v>2.91</v>
      </c>
      <c r="L89" s="14">
        <f t="shared" si="5"/>
        <v>-0.13</v>
      </c>
      <c r="M89" s="14">
        <f t="shared" si="5"/>
        <v>2.91</v>
      </c>
      <c r="N89">
        <v>-0.13</v>
      </c>
      <c r="O89">
        <v>2.91</v>
      </c>
    </row>
    <row r="90" spans="1:15">
      <c r="A90" s="9">
        <v>34240</v>
      </c>
      <c r="B90" s="2" t="s">
        <v>51</v>
      </c>
      <c r="C90" s="18"/>
      <c r="D90" s="12">
        <v>0</v>
      </c>
      <c r="E90" s="12" t="s">
        <v>49</v>
      </c>
      <c r="F90" s="3">
        <v>-7.56</v>
      </c>
      <c r="G90" s="3">
        <v>-100.4</v>
      </c>
      <c r="H90" s="13">
        <v>3961</v>
      </c>
      <c r="I90" s="12" t="s">
        <v>47</v>
      </c>
      <c r="J90" s="6">
        <v>-0.22</v>
      </c>
      <c r="K90" s="6">
        <v>2.39</v>
      </c>
      <c r="L90" s="14">
        <f t="shared" si="5"/>
        <v>-0.22</v>
      </c>
      <c r="M90" s="14">
        <f t="shared" si="5"/>
        <v>2.39</v>
      </c>
      <c r="N90">
        <v>-0.22</v>
      </c>
      <c r="O90">
        <v>2.39</v>
      </c>
    </row>
    <row r="91" spans="1:15">
      <c r="A91" s="9">
        <v>33354</v>
      </c>
      <c r="B91" s="2" t="s">
        <v>52</v>
      </c>
      <c r="C91" s="16">
        <v>2</v>
      </c>
      <c r="D91" s="12">
        <v>7</v>
      </c>
      <c r="E91" s="12" t="s">
        <v>49</v>
      </c>
      <c r="F91" s="3">
        <v>0.95299999999999996</v>
      </c>
      <c r="G91" s="3">
        <v>-138.95500000000001</v>
      </c>
      <c r="H91" s="13">
        <v>4287</v>
      </c>
      <c r="I91" s="12" t="s">
        <v>87</v>
      </c>
      <c r="J91" s="6">
        <v>0.23</v>
      </c>
      <c r="K91" s="6">
        <v>2.5499999999999998</v>
      </c>
    </row>
    <row r="92" spans="1:15">
      <c r="A92" s="9">
        <v>33204</v>
      </c>
      <c r="B92" s="2" t="s">
        <v>52</v>
      </c>
      <c r="C92" s="16">
        <v>2</v>
      </c>
      <c r="D92" s="12">
        <v>7</v>
      </c>
      <c r="E92" s="12" t="s">
        <v>75</v>
      </c>
      <c r="F92" s="3">
        <v>0.95299999999999996</v>
      </c>
      <c r="G92" s="3">
        <v>-138.95500000000001</v>
      </c>
      <c r="H92" s="13">
        <v>4287</v>
      </c>
      <c r="I92" s="12" t="s">
        <v>87</v>
      </c>
      <c r="J92" s="6">
        <v>0</v>
      </c>
      <c r="K92" s="6">
        <v>2.73</v>
      </c>
      <c r="L92" s="14">
        <f>AVERAGE(J91:J92)</f>
        <v>0.115</v>
      </c>
      <c r="M92" s="14">
        <f>AVERAGE(K91:K92)</f>
        <v>2.6399999999999997</v>
      </c>
      <c r="N92">
        <v>0.115</v>
      </c>
      <c r="O92">
        <v>2.6399999999999997</v>
      </c>
    </row>
    <row r="93" spans="1:15">
      <c r="A93" s="9">
        <v>34486</v>
      </c>
      <c r="B93" s="2" t="s">
        <v>53</v>
      </c>
      <c r="C93" s="16">
        <v>3</v>
      </c>
      <c r="D93" s="12">
        <v>10</v>
      </c>
      <c r="E93" s="12" t="s">
        <v>75</v>
      </c>
      <c r="F93" s="3">
        <v>0.113</v>
      </c>
      <c r="G93" s="3">
        <v>-139.4</v>
      </c>
      <c r="H93" s="13">
        <v>4298</v>
      </c>
      <c r="I93" s="12" t="s">
        <v>31</v>
      </c>
      <c r="J93" s="6">
        <v>0.27</v>
      </c>
      <c r="K93" s="6">
        <v>2.39</v>
      </c>
      <c r="L93" s="14">
        <f t="shared" ref="L93:M94" si="6">J93</f>
        <v>0.27</v>
      </c>
      <c r="M93" s="14">
        <f t="shared" si="6"/>
        <v>2.39</v>
      </c>
      <c r="N93">
        <v>0.27</v>
      </c>
      <c r="O93">
        <v>2.39</v>
      </c>
    </row>
    <row r="94" spans="1:15">
      <c r="A94" s="9">
        <v>34561</v>
      </c>
      <c r="B94" s="2" t="s">
        <v>54</v>
      </c>
      <c r="C94" s="16">
        <v>3</v>
      </c>
      <c r="D94" s="12">
        <v>9</v>
      </c>
      <c r="E94" s="12" t="s">
        <v>33</v>
      </c>
      <c r="F94" s="3">
        <v>-1.8380000000000001</v>
      </c>
      <c r="G94" s="3">
        <v>-139.71299999999999</v>
      </c>
      <c r="H94" s="13">
        <v>4354</v>
      </c>
      <c r="I94" s="12" t="s">
        <v>87</v>
      </c>
      <c r="J94" s="6">
        <v>0.19</v>
      </c>
      <c r="K94" s="6">
        <v>2.4</v>
      </c>
      <c r="L94" s="14">
        <f t="shared" si="6"/>
        <v>0.19</v>
      </c>
      <c r="M94" s="14">
        <f t="shared" si="6"/>
        <v>2.4</v>
      </c>
      <c r="N94">
        <v>0.19</v>
      </c>
      <c r="O94">
        <v>2.4</v>
      </c>
    </row>
  </sheetData>
  <sheetCalcPr fullCalcOnLoad="1"/>
  <phoneticPr fontId="2" type="noConversion"/>
  <conditionalFormatting sqref="K1:K94">
    <cfRule type="cellIs" dxfId="0" priority="0" stopIfTrue="1" operator="greaterThan">
      <formula>3.5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19"/>
  <sheetViews>
    <sheetView view="pageLayout" workbookViewId="0">
      <selection activeCell="A9" sqref="A9:A13"/>
    </sheetView>
  </sheetViews>
  <sheetFormatPr baseColWidth="10" defaultRowHeight="13"/>
  <sheetData>
    <row r="1" spans="1:1">
      <c r="A1" t="s">
        <v>61</v>
      </c>
    </row>
    <row r="2" spans="1:1">
      <c r="A2" t="s">
        <v>62</v>
      </c>
    </row>
    <row r="3" spans="1:1">
      <c r="A3" t="s">
        <v>5</v>
      </c>
    </row>
    <row r="4" spans="1:1">
      <c r="A4" t="s">
        <v>6</v>
      </c>
    </row>
    <row r="5" spans="1:1">
      <c r="A5" s="19" t="s">
        <v>64</v>
      </c>
    </row>
    <row r="7" spans="1:1">
      <c r="A7" s="19" t="s">
        <v>65</v>
      </c>
    </row>
    <row r="9" spans="1:1">
      <c r="A9" s="19" t="s">
        <v>66</v>
      </c>
    </row>
    <row r="11" spans="1:1">
      <c r="A11" s="19" t="s">
        <v>0</v>
      </c>
    </row>
    <row r="13" spans="1:1">
      <c r="A13" s="19" t="s">
        <v>1</v>
      </c>
    </row>
    <row r="15" spans="1:1">
      <c r="A15" s="19" t="s">
        <v>2</v>
      </c>
    </row>
    <row r="18" spans="1:1">
      <c r="A18" t="s">
        <v>7</v>
      </c>
    </row>
    <row r="19" spans="1:1">
      <c r="A19" t="s">
        <v>8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work2</vt:lpstr>
      <vt:lpstr>work1</vt:lpstr>
      <vt:lpstr>readme</vt:lpstr>
    </vt:vector>
  </TitlesOfParts>
  <Company>COAS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Mix</dc:creator>
  <cp:lastModifiedBy>Andreas Schmittner</cp:lastModifiedBy>
  <dcterms:created xsi:type="dcterms:W3CDTF">2011-02-12T00:43:54Z</dcterms:created>
  <dcterms:modified xsi:type="dcterms:W3CDTF">2016-01-27T19:41:06Z</dcterms:modified>
</cp:coreProperties>
</file>