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1280" windowWidth="27720" windowHeight="21420" activeTab="0"/>
  </bookViews>
  <sheets>
    <sheet name="Atlantic benthic GMMLM 2009" sheetId="1" r:id="rId1"/>
    <sheet name="nodupl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Gema Martinez Mendez</author>
  </authors>
  <commentList>
    <comment ref="S1" authorId="0">
      <text>
        <r>
          <rPr>
            <b/>
            <sz val="8"/>
            <rFont val="Tahoma"/>
            <family val="0"/>
          </rPr>
          <t>Gema Martinez Mendez:</t>
        </r>
        <r>
          <rPr>
            <sz val="8"/>
            <rFont val="Tahoma"/>
            <family val="0"/>
          </rPr>
          <t xml:space="preserve">
kink in Cdw vs P relationship at 1.3 micromol/kg P, this corresponds approx to Cdw 0,27 nmol/kg
</t>
        </r>
      </text>
    </comment>
    <comment ref="T1" authorId="0">
      <text>
        <r>
          <rPr>
            <b/>
            <sz val="8"/>
            <rFont val="Tahoma"/>
            <family val="0"/>
          </rPr>
          <t>Gema Martinez Mendez:</t>
        </r>
        <r>
          <rPr>
            <sz val="8"/>
            <rFont val="Tahoma"/>
            <family val="0"/>
          </rPr>
          <t xml:space="preserve">
kink in Cdw vs P relationship at 1.3 micromol/kg P, this corresponds approx to Cdw 0,27 nmol/kg
</t>
        </r>
      </text>
    </comment>
  </commentList>
</comments>
</file>

<file path=xl/comments2.xml><?xml version="1.0" encoding="utf-8"?>
<comments xmlns="http://schemas.openxmlformats.org/spreadsheetml/2006/main">
  <authors>
    <author>Gema Martinez Mendez</author>
  </authors>
  <commentList>
    <comment ref="X1" authorId="0">
      <text>
        <r>
          <rPr>
            <b/>
            <sz val="8"/>
            <rFont val="Tahoma"/>
            <family val="0"/>
          </rPr>
          <t>Gema Martinez Mendez:</t>
        </r>
        <r>
          <rPr>
            <sz val="8"/>
            <rFont val="Tahoma"/>
            <family val="0"/>
          </rPr>
          <t xml:space="preserve">
kink in Cdw vs P relationship at 1.3 micromol/kg P, this corresponds approx to Cdw 0,27 nmol/kg
</t>
        </r>
      </text>
    </comment>
    <comment ref="Y1" authorId="0">
      <text>
        <r>
          <rPr>
            <b/>
            <sz val="8"/>
            <rFont val="Tahoma"/>
            <family val="0"/>
          </rPr>
          <t>Gema Martinez Mendez:</t>
        </r>
        <r>
          <rPr>
            <sz val="8"/>
            <rFont val="Tahoma"/>
            <family val="0"/>
          </rPr>
          <t xml:space="preserve">
kink in Cdw vs P relationship at 1.3 micromol/kg P, this corresponds approx to Cdw 0,27 nmol/kg
</t>
        </r>
      </text>
    </comment>
  </commentList>
</comments>
</file>

<file path=xl/sharedStrings.xml><?xml version="1.0" encoding="utf-8"?>
<sst xmlns="http://schemas.openxmlformats.org/spreadsheetml/2006/main" count="1427" uniqueCount="269">
  <si>
    <t>KNR159-10GGC</t>
  </si>
  <si>
    <t>KNR159-112GGC</t>
  </si>
  <si>
    <t>KNR159-136GGC</t>
  </si>
  <si>
    <t>KNR159-17JPC</t>
  </si>
  <si>
    <t>KNR159-20JPC</t>
  </si>
  <si>
    <t>KNR159-36GGC</t>
  </si>
  <si>
    <t>KNR159-73GGC</t>
  </si>
  <si>
    <t>KNR159-90GGC</t>
  </si>
  <si>
    <t>KNR159-14GGC</t>
  </si>
  <si>
    <t>KNR159-113JPC</t>
  </si>
  <si>
    <t>KNR159-115GGC</t>
  </si>
  <si>
    <t>KNR159-137JPC</t>
  </si>
  <si>
    <t>no hol data BZM</t>
  </si>
  <si>
    <t>KNR159-33GGC</t>
  </si>
  <si>
    <t>KNR159-34JPC</t>
  </si>
  <si>
    <t>KNR159-37GGC</t>
  </si>
  <si>
    <t>KNR159-38JPC</t>
  </si>
  <si>
    <t>KNR159-42JPC</t>
  </si>
  <si>
    <t>KNR159-153JPC</t>
  </si>
  <si>
    <t>Zahnet al 1987</t>
  </si>
  <si>
    <t>Zahn et al 1987</t>
  </si>
  <si>
    <t>x</t>
  </si>
  <si>
    <t>x</t>
  </si>
  <si>
    <t>different in P14 (0.78)</t>
  </si>
  <si>
    <t>x</t>
  </si>
  <si>
    <t>x</t>
  </si>
  <si>
    <t>P14 0.91</t>
  </si>
  <si>
    <t>P14 0.69</t>
  </si>
  <si>
    <t>x</t>
  </si>
  <si>
    <t>P14 0.2</t>
  </si>
  <si>
    <t>P14 0.68</t>
  </si>
  <si>
    <t>R14 1.08</t>
  </si>
  <si>
    <t>dataset</t>
  </si>
  <si>
    <t>coreflag</t>
  </si>
  <si>
    <t>V22-108</t>
  </si>
  <si>
    <t>TN057-21</t>
  </si>
  <si>
    <t>KNR159-5-36</t>
  </si>
  <si>
    <t>RC16-119</t>
  </si>
  <si>
    <t>V24-253</t>
  </si>
  <si>
    <t>RC16-84</t>
  </si>
  <si>
    <t>AII107-65</t>
  </si>
  <si>
    <t>AII107-131</t>
  </si>
  <si>
    <t>V19-240</t>
  </si>
  <si>
    <t>RC13-228</t>
  </si>
  <si>
    <t>RC12-294</t>
  </si>
  <si>
    <t>RC12-292</t>
  </si>
  <si>
    <t>M_B_06 G3</t>
  </si>
  <si>
    <t>RC8-19</t>
  </si>
  <si>
    <t>RC16-86</t>
  </si>
  <si>
    <t>RC16-85</t>
  </si>
  <si>
    <t>RC12-267</t>
  </si>
  <si>
    <t>RC13-229</t>
  </si>
  <si>
    <t>M35003</t>
  </si>
  <si>
    <t>V22-174</t>
  </si>
  <si>
    <t>KNR110-82</t>
  </si>
  <si>
    <t>EN66-38</t>
  </si>
  <si>
    <t>V22-175</t>
  </si>
  <si>
    <t>V30-49</t>
  </si>
  <si>
    <t>EN66-16</t>
  </si>
  <si>
    <t>V22-197</t>
  </si>
  <si>
    <t>BOFS31K</t>
  </si>
  <si>
    <t>V30-51</t>
  </si>
  <si>
    <t>RC24-10</t>
  </si>
  <si>
    <t>RC13-188</t>
  </si>
  <si>
    <t>EN66-10</t>
  </si>
  <si>
    <t>V30-40</t>
  </si>
  <si>
    <t>V22-26</t>
  </si>
  <si>
    <t>EN66-32</t>
  </si>
  <si>
    <t>BOFS29K</t>
  </si>
  <si>
    <t>M12328</t>
  </si>
  <si>
    <t>V23-100</t>
  </si>
  <si>
    <t>BOFS28K</t>
  </si>
  <si>
    <t>M12392</t>
  </si>
  <si>
    <t>OC205-2-106GGC</t>
  </si>
  <si>
    <t>OC205-2-108GGC</t>
  </si>
  <si>
    <t>OC205-2-100GGC</t>
  </si>
  <si>
    <t>OC205-2-103GGC</t>
  </si>
  <si>
    <t>OC205-2-7JPC</t>
  </si>
  <si>
    <t>OC205-2-33GGC</t>
  </si>
  <si>
    <t>OC205-2-149JPC</t>
  </si>
  <si>
    <t>OC205-2-97JPC</t>
  </si>
  <si>
    <t>V26-17</t>
  </si>
  <si>
    <t>M16004</t>
  </si>
  <si>
    <t>V24-1</t>
  </si>
  <si>
    <t>EN120-GGC1</t>
  </si>
  <si>
    <t>SO75-26KL</t>
  </si>
  <si>
    <t>NEAP-3K</t>
  </si>
  <si>
    <t>NEAP-4K</t>
  </si>
  <si>
    <t>BOFS14K</t>
  </si>
  <si>
    <t>BOFS11K</t>
  </si>
  <si>
    <t>ODP 980</t>
  </si>
  <si>
    <t>M23414</t>
  </si>
  <si>
    <t>NEAP-8K</t>
  </si>
  <si>
    <t>NEAP-15K</t>
  </si>
  <si>
    <t>NEAP-17K/18B</t>
  </si>
  <si>
    <t>CHN82-11</t>
  </si>
  <si>
    <t>NEAP-18K/19B</t>
  </si>
  <si>
    <t>V29-179</t>
  </si>
  <si>
    <t>V30-97</t>
  </si>
  <si>
    <t>IOS82-PC-SO1</t>
  </si>
  <si>
    <t>TN057 20</t>
  </si>
  <si>
    <t>03/16/2007</t>
  </si>
  <si>
    <t>compilation Lizzie</t>
  </si>
  <si>
    <t>ODP 1087</t>
  </si>
  <si>
    <t>03/16/2008</t>
  </si>
  <si>
    <t>ODP 1088</t>
  </si>
  <si>
    <t>03/16/2009</t>
  </si>
  <si>
    <t>GeoB2004 2</t>
  </si>
  <si>
    <t>03/16/2010</t>
  </si>
  <si>
    <t>MD02 2589</t>
  </si>
  <si>
    <t>03/16/2011</t>
  </si>
  <si>
    <t>GeoB3603 2</t>
  </si>
  <si>
    <t>03/16/2012</t>
  </si>
  <si>
    <t>PS2495 3</t>
  </si>
  <si>
    <t>03/16/2013</t>
  </si>
  <si>
    <t>ODP 1090</t>
  </si>
  <si>
    <t>03/16/2014</t>
  </si>
  <si>
    <t>GeoB2019 1</t>
  </si>
  <si>
    <t>03/16/2015</t>
  </si>
  <si>
    <t>ODP 1089</t>
  </si>
  <si>
    <t>03/16/2016</t>
  </si>
  <si>
    <t>RC11 83</t>
  </si>
  <si>
    <t>03/16/2017</t>
  </si>
  <si>
    <t>TN057 21</t>
  </si>
  <si>
    <t>03/16/2018</t>
  </si>
  <si>
    <t>PS1754 1</t>
  </si>
  <si>
    <t>03/16/2019</t>
  </si>
  <si>
    <t>ODP 704</t>
  </si>
  <si>
    <t>03/16/2020</t>
  </si>
  <si>
    <t>RC15 93</t>
  </si>
  <si>
    <t>03/16/2021</t>
  </si>
  <si>
    <t>PS2564 3</t>
  </si>
  <si>
    <t>03/16/2022</t>
  </si>
  <si>
    <t>PS2499 5</t>
  </si>
  <si>
    <t>03/16/2023</t>
  </si>
  <si>
    <t>TN057 15</t>
  </si>
  <si>
    <t>03/16/2024</t>
  </si>
  <si>
    <t>TN057 06</t>
  </si>
  <si>
    <t>03/16/2025</t>
  </si>
  <si>
    <t>RC15 94</t>
  </si>
  <si>
    <t>03/16/2026</t>
  </si>
  <si>
    <t>PS2498 1</t>
  </si>
  <si>
    <t>03/16/2027</t>
  </si>
  <si>
    <t>V22 108</t>
  </si>
  <si>
    <t>03/16/2028</t>
  </si>
  <si>
    <t>PS2082 1</t>
  </si>
  <si>
    <t>03/16/2029</t>
  </si>
  <si>
    <t>M16017</t>
  </si>
  <si>
    <t>11/28/2007</t>
  </si>
  <si>
    <t>M16030</t>
  </si>
  <si>
    <t>M15669</t>
  </si>
  <si>
    <t>M15670</t>
  </si>
  <si>
    <t>M15672</t>
  </si>
  <si>
    <t>LY-II-13A</t>
  </si>
  <si>
    <t>M11944</t>
  </si>
  <si>
    <t>M15627</t>
  </si>
  <si>
    <t>MD02 2594</t>
  </si>
  <si>
    <t>12/13/2007</t>
  </si>
  <si>
    <t>Curry and Oppo (2005)</t>
  </si>
  <si>
    <t>Brazil margin</t>
  </si>
  <si>
    <t>RC16-83</t>
  </si>
  <si>
    <t>V29-253</t>
  </si>
  <si>
    <t>KNR159-105JPC</t>
  </si>
  <si>
    <t>Cruise</t>
  </si>
  <si>
    <t>Station</t>
  </si>
  <si>
    <t>Type</t>
  </si>
  <si>
    <t>mon/day/yr</t>
  </si>
  <si>
    <t>hh:mm</t>
  </si>
  <si>
    <t>Longitude [degrees_east]</t>
  </si>
  <si>
    <t>Latitude [degrees_north]</t>
  </si>
  <si>
    <t>Bot. Depth[m]</t>
  </si>
  <si>
    <t>Depth [m]</t>
  </si>
  <si>
    <t>HOL d18O</t>
  </si>
  <si>
    <t>HOL d13C</t>
  </si>
  <si>
    <t>glacial d18O</t>
  </si>
  <si>
    <t>glacial d13C</t>
  </si>
  <si>
    <t>glacial d13C +0.32</t>
  </si>
  <si>
    <t>HOL-LGM</t>
  </si>
  <si>
    <t>HOL-LGM corr</t>
  </si>
  <si>
    <t>Hol C13as</t>
  </si>
  <si>
    <t>LGM C13as</t>
  </si>
  <si>
    <t>Holocene          P = (Cdsw+0,25)/0,4 for Cdw &gt; 0,27    P = (Cdsw)/0,21 for Cdw &lt; 0,27</t>
  </si>
  <si>
    <t>LGM                     P = (Cdsw+0,25)/0,4 for Cdw &gt; 0,27    P = (Cdsw)/0,21 for Cdw &lt; 0,27</t>
  </si>
  <si>
    <t>DCd (Boyle 1992)</t>
  </si>
  <si>
    <t>Hol Cd/Ca (micromol/mol)</t>
  </si>
  <si>
    <t>Hol Cdw (nmol/kg)</t>
  </si>
  <si>
    <t>LGM Cd/Ca (micromol/mol)</t>
  </si>
  <si>
    <t>LGM Cdw (nmol/kg)</t>
  </si>
  <si>
    <t>grad Hol-LGM C13</t>
  </si>
  <si>
    <t>grad Hol-LGM Cdsw</t>
  </si>
  <si>
    <t>grad Hol-LGM C13as</t>
  </si>
  <si>
    <t>Reference</t>
  </si>
  <si>
    <t>Comment</t>
  </si>
  <si>
    <t>*</t>
  </si>
  <si>
    <t>CH75-04</t>
  </si>
  <si>
    <t>11/27/2007</t>
  </si>
  <si>
    <t>in curry and oppo 2005</t>
  </si>
  <si>
    <t>hol, glacial</t>
  </si>
  <si>
    <t>CH75-03</t>
  </si>
  <si>
    <t>CH74-227</t>
  </si>
  <si>
    <t>no core top</t>
  </si>
  <si>
    <t>V25-59</t>
  </si>
  <si>
    <t>V29-202</t>
  </si>
  <si>
    <t>V29-204</t>
  </si>
  <si>
    <t>EW9302-14JPC</t>
  </si>
  <si>
    <t>V29-198</t>
  </si>
  <si>
    <t>V28-14</t>
  </si>
  <si>
    <t>V26-176</t>
  </si>
  <si>
    <t>V28-73</t>
  </si>
  <si>
    <t>EN120-1GGC</t>
  </si>
  <si>
    <t>CHN82-4</t>
  </si>
  <si>
    <t>CHN82-20</t>
  </si>
  <si>
    <t>CHN82-15</t>
  </si>
  <si>
    <t>KNR64-5</t>
  </si>
  <si>
    <t>(1750)b</t>
  </si>
  <si>
    <t>V28-122</t>
  </si>
  <si>
    <t>V28-127</t>
  </si>
  <si>
    <t>EW9209-1JPC</t>
  </si>
  <si>
    <t>EW9209-2JPC</t>
  </si>
  <si>
    <t>EW9209-3JPC</t>
  </si>
  <si>
    <t>ODP925</t>
  </si>
  <si>
    <t>ODP926</t>
  </si>
  <si>
    <t>ODP927</t>
  </si>
  <si>
    <t>ODP928</t>
  </si>
  <si>
    <t>ODP929</t>
  </si>
  <si>
    <t>OCE205-149JPC</t>
  </si>
  <si>
    <t>OCE205-106GGC</t>
  </si>
  <si>
    <t>OCE205-108GGC</t>
  </si>
  <si>
    <t>OCE205-33GGC</t>
  </si>
  <si>
    <t>OCE205-103GGC</t>
  </si>
  <si>
    <t>OCE205-100GGC</t>
  </si>
  <si>
    <t>OCE205-97JPC</t>
  </si>
  <si>
    <t>OCE205-7JPC</t>
  </si>
  <si>
    <t>OCE205-117JPC</t>
  </si>
  <si>
    <t>DSDP 552</t>
  </si>
  <si>
    <t>M17049</t>
  </si>
  <si>
    <t>M17051</t>
  </si>
  <si>
    <t>M17050</t>
  </si>
  <si>
    <t>KNR140-68GGC</t>
  </si>
  <si>
    <t>no glacial data</t>
  </si>
  <si>
    <t>KNR140-61GGC</t>
  </si>
  <si>
    <t>KNR140-59GGC</t>
  </si>
  <si>
    <t>KNR140-63JPC</t>
  </si>
  <si>
    <t>KNR140-56GGC</t>
  </si>
  <si>
    <t>KNR140-54GGC</t>
  </si>
  <si>
    <t>KNR140-53GGC</t>
  </si>
  <si>
    <t>KNR140-51GGC</t>
  </si>
  <si>
    <t>KNR140-50GGC</t>
  </si>
  <si>
    <t>KNR140-64GGC</t>
  </si>
  <si>
    <t>KNR140-67JPC</t>
  </si>
  <si>
    <t>KNR140-66GGC</t>
  </si>
  <si>
    <t>KNR140-1JPC</t>
  </si>
  <si>
    <t>KNR140-2JPC</t>
  </si>
  <si>
    <t>KNR140-43GGC</t>
  </si>
  <si>
    <t>KNR140-37JPC</t>
  </si>
  <si>
    <t>KNR140-39GGC</t>
  </si>
  <si>
    <t>KNR140-36JPC</t>
  </si>
  <si>
    <t>KNR140-30GGC</t>
  </si>
  <si>
    <t>KNR140-32GGC</t>
  </si>
  <si>
    <t>KNR140-26GGC</t>
  </si>
  <si>
    <t>KNR140-29GGC</t>
  </si>
  <si>
    <t>KNR140-28GGC</t>
  </si>
  <si>
    <t>KNR140-12JPC</t>
  </si>
  <si>
    <t>KNR140-22JPC</t>
  </si>
  <si>
    <t>RC11-83</t>
  </si>
  <si>
    <t>TN057-20</t>
  </si>
  <si>
    <t>RC15-93</t>
  </si>
  <si>
    <t>TN057-15</t>
  </si>
  <si>
    <t>RC15-94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</si>
</sst>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2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68" fontId="0" fillId="8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1" fontId="3" fillId="8" borderId="0" xfId="0" applyNumberFormat="1" applyFont="1" applyFill="1" applyAlignment="1">
      <alignment horizontal="center"/>
    </xf>
    <xf numFmtId="169" fontId="3" fillId="8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168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4" fontId="0" fillId="20" borderId="0" xfId="0" applyNumberForma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14" fontId="0" fillId="22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PageLayoutView="0" workbookViewId="0" topLeftCell="A1">
      <selection activeCell="A1" sqref="A1:IV1"/>
    </sheetView>
  </sheetViews>
  <sheetFormatPr defaultColWidth="20.57421875" defaultRowHeight="15"/>
  <cols>
    <col min="1" max="16384" width="20.421875" style="4" customWidth="1"/>
  </cols>
  <sheetData>
    <row r="1" spans="1:30" ht="77.25" thickBot="1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168</v>
      </c>
      <c r="G1" s="1" t="s">
        <v>169</v>
      </c>
      <c r="H1" s="1" t="s">
        <v>170</v>
      </c>
      <c r="I1" s="1" t="s">
        <v>171</v>
      </c>
      <c r="J1" s="1" t="s">
        <v>172</v>
      </c>
      <c r="K1" s="1" t="s">
        <v>173</v>
      </c>
      <c r="L1" s="1" t="s">
        <v>174</v>
      </c>
      <c r="M1" s="1" t="s">
        <v>175</v>
      </c>
      <c r="N1" s="1" t="s">
        <v>176</v>
      </c>
      <c r="O1" s="1" t="s">
        <v>177</v>
      </c>
      <c r="P1" s="1" t="s">
        <v>178</v>
      </c>
      <c r="Q1" s="1" t="s">
        <v>179</v>
      </c>
      <c r="R1" s="1" t="s">
        <v>180</v>
      </c>
      <c r="S1" s="2" t="s">
        <v>181</v>
      </c>
      <c r="T1" s="2" t="s">
        <v>182</v>
      </c>
      <c r="U1" s="1" t="s">
        <v>183</v>
      </c>
      <c r="V1" s="1" t="s">
        <v>184</v>
      </c>
      <c r="W1" s="1" t="s">
        <v>185</v>
      </c>
      <c r="X1" s="1" t="s">
        <v>186</v>
      </c>
      <c r="Y1" s="1" t="s">
        <v>187</v>
      </c>
      <c r="Z1" s="3" t="s">
        <v>188</v>
      </c>
      <c r="AA1" s="3" t="s">
        <v>189</v>
      </c>
      <c r="AB1" s="3" t="s">
        <v>190</v>
      </c>
      <c r="AC1" s="3" t="s">
        <v>191</v>
      </c>
      <c r="AD1" s="3" t="s">
        <v>192</v>
      </c>
    </row>
    <row r="2" spans="1:30" ht="13.5">
      <c r="A2" s="5" t="s">
        <v>193</v>
      </c>
      <c r="B2" s="4" t="s">
        <v>194</v>
      </c>
      <c r="C2" s="5" t="s">
        <v>193</v>
      </c>
      <c r="D2" s="6" t="s">
        <v>195</v>
      </c>
      <c r="E2" s="5" t="s">
        <v>193</v>
      </c>
      <c r="F2" s="4">
        <v>-56.01</v>
      </c>
      <c r="G2" s="4">
        <v>10.01</v>
      </c>
      <c r="H2" s="4">
        <v>3820</v>
      </c>
      <c r="I2" s="4">
        <v>3820</v>
      </c>
      <c r="J2" s="4">
        <v>2.8</v>
      </c>
      <c r="K2" s="4">
        <v>0.9</v>
      </c>
      <c r="L2" s="4">
        <v>4.6</v>
      </c>
      <c r="M2" s="4">
        <v>-0.2</v>
      </c>
      <c r="N2" s="4">
        <f>M2+0.32</f>
        <v>0.12</v>
      </c>
      <c r="O2" s="4">
        <f>K2-M2</f>
        <v>1.1</v>
      </c>
      <c r="P2" s="4">
        <f>K2-N2</f>
        <v>0.78</v>
      </c>
      <c r="AC2" s="4" t="s">
        <v>196</v>
      </c>
      <c r="AD2" s="5" t="s">
        <v>197</v>
      </c>
    </row>
    <row r="3" spans="1:30" ht="13.5">
      <c r="A3" s="5" t="s">
        <v>193</v>
      </c>
      <c r="B3" s="4" t="s">
        <v>198</v>
      </c>
      <c r="C3" s="5" t="s">
        <v>193</v>
      </c>
      <c r="D3" s="6" t="s">
        <v>195</v>
      </c>
      <c r="E3" s="5" t="s">
        <v>193</v>
      </c>
      <c r="F3" s="4">
        <v>-57.53</v>
      </c>
      <c r="G3" s="4">
        <v>10.05</v>
      </c>
      <c r="H3" s="4">
        <v>3410</v>
      </c>
      <c r="I3" s="4">
        <v>3410</v>
      </c>
      <c r="J3" s="4">
        <v>2.9</v>
      </c>
      <c r="K3" s="4">
        <v>0.9</v>
      </c>
      <c r="L3" s="4">
        <v>4.7</v>
      </c>
      <c r="M3" s="4">
        <v>0.1</v>
      </c>
      <c r="N3" s="4">
        <f>M3+0.32</f>
        <v>0.42000000000000004</v>
      </c>
      <c r="O3" s="4">
        <f>K3-M3</f>
        <v>0.8</v>
      </c>
      <c r="P3" s="4">
        <f>K3-N3</f>
        <v>0.48</v>
      </c>
      <c r="AC3" s="4" t="s">
        <v>196</v>
      </c>
      <c r="AD3" s="5" t="s">
        <v>197</v>
      </c>
    </row>
    <row r="4" spans="1:30" ht="13.5">
      <c r="A4" s="5" t="s">
        <v>193</v>
      </c>
      <c r="B4" s="4" t="s">
        <v>199</v>
      </c>
      <c r="C4" s="5" t="s">
        <v>193</v>
      </c>
      <c r="D4" s="6" t="s">
        <v>195</v>
      </c>
      <c r="E4" s="5" t="s">
        <v>193</v>
      </c>
      <c r="F4" s="4">
        <v>-29.25</v>
      </c>
      <c r="G4" s="4">
        <v>35.27</v>
      </c>
      <c r="H4" s="4">
        <v>3225</v>
      </c>
      <c r="I4" s="4">
        <v>3225</v>
      </c>
      <c r="L4" s="4">
        <v>4.4</v>
      </c>
      <c r="M4" s="4">
        <v>0.1</v>
      </c>
      <c r="N4" s="4">
        <f>M4+0.32</f>
        <v>0.42000000000000004</v>
      </c>
      <c r="O4" s="4">
        <f>K4-M4</f>
        <v>-0.1</v>
      </c>
      <c r="P4" s="4">
        <f>K4-N4</f>
        <v>-0.42000000000000004</v>
      </c>
      <c r="AC4" s="4" t="s">
        <v>196</v>
      </c>
      <c r="AD4" s="4" t="s">
        <v>200</v>
      </c>
    </row>
    <row r="5" spans="1:30" ht="13.5">
      <c r="A5" s="5" t="s">
        <v>193</v>
      </c>
      <c r="B5" s="4" t="s">
        <v>201</v>
      </c>
      <c r="C5" s="5" t="s">
        <v>193</v>
      </c>
      <c r="D5" s="6" t="s">
        <v>195</v>
      </c>
      <c r="E5" s="5" t="s">
        <v>193</v>
      </c>
      <c r="F5" s="4">
        <v>-33.48</v>
      </c>
      <c r="G5" s="4">
        <v>1.37</v>
      </c>
      <c r="H5" s="4">
        <v>3824</v>
      </c>
      <c r="I5" s="4">
        <v>3824</v>
      </c>
      <c r="J5" s="4">
        <v>2.7</v>
      </c>
      <c r="K5" s="4">
        <v>1</v>
      </c>
      <c r="L5" s="4">
        <v>4.3</v>
      </c>
      <c r="M5" s="4">
        <v>0.1</v>
      </c>
      <c r="N5" s="4">
        <f>M5+0.32</f>
        <v>0.42000000000000004</v>
      </c>
      <c r="O5" s="4">
        <f>K5-M5</f>
        <v>0.9</v>
      </c>
      <c r="P5" s="4">
        <f>K5-N5</f>
        <v>0.58</v>
      </c>
      <c r="AC5" s="4" t="s">
        <v>196</v>
      </c>
      <c r="AD5" s="5" t="s">
        <v>197</v>
      </c>
    </row>
    <row r="6" spans="1:30" ht="13.5">
      <c r="A6" s="5" t="s">
        <v>193</v>
      </c>
      <c r="B6" s="4" t="s">
        <v>202</v>
      </c>
      <c r="C6" s="5" t="s">
        <v>193</v>
      </c>
      <c r="D6" s="6" t="s">
        <v>195</v>
      </c>
      <c r="E6" s="5" t="s">
        <v>193</v>
      </c>
      <c r="F6" s="4">
        <v>-20.967</v>
      </c>
      <c r="G6" s="4">
        <v>60.383</v>
      </c>
      <c r="H6" s="4">
        <v>2658</v>
      </c>
      <c r="I6" s="4">
        <v>2658</v>
      </c>
      <c r="J6" s="4">
        <v>2.9</v>
      </c>
      <c r="K6" s="4">
        <v>0.8</v>
      </c>
      <c r="L6" s="4">
        <v>4.4</v>
      </c>
      <c r="M6" s="4">
        <v>0.5</v>
      </c>
      <c r="N6" s="4">
        <f>M6+0.32</f>
        <v>0.8200000000000001</v>
      </c>
      <c r="O6" s="4">
        <f>K6-M6</f>
        <v>0.30000000000000004</v>
      </c>
      <c r="P6" s="4">
        <f>K6-N6</f>
        <v>-0.020000000000000018</v>
      </c>
      <c r="AC6" s="4" t="s">
        <v>196</v>
      </c>
      <c r="AD6" s="5" t="s">
        <v>197</v>
      </c>
    </row>
    <row r="7" spans="1:30" ht="13.5">
      <c r="A7" s="5" t="s">
        <v>193</v>
      </c>
      <c r="B7" s="4" t="s">
        <v>203</v>
      </c>
      <c r="C7" s="5" t="s">
        <v>193</v>
      </c>
      <c r="D7" s="6" t="s">
        <v>195</v>
      </c>
      <c r="E7" s="5" t="s">
        <v>193</v>
      </c>
      <c r="F7" s="4">
        <v>-23.02</v>
      </c>
      <c r="G7" s="4">
        <v>61.18</v>
      </c>
      <c r="H7" s="4">
        <v>1869</v>
      </c>
      <c r="I7" s="4">
        <v>1869</v>
      </c>
      <c r="J7" s="4">
        <v>2.8</v>
      </c>
      <c r="K7" s="4">
        <v>1.3</v>
      </c>
      <c r="L7" s="4">
        <v>4.5</v>
      </c>
      <c r="M7" s="4">
        <v>1.4</v>
      </c>
      <c r="N7" s="4">
        <f>M7+0.32</f>
        <v>1.72</v>
      </c>
      <c r="O7" s="4">
        <f>K7-M7</f>
        <v>-0.09999999999999987</v>
      </c>
      <c r="P7" s="4">
        <f>K7-N7</f>
        <v>-0.41999999999999993</v>
      </c>
      <c r="AC7" s="4" t="s">
        <v>196</v>
      </c>
      <c r="AD7" s="5" t="s">
        <v>197</v>
      </c>
    </row>
    <row r="8" spans="1:30" ht="13.5">
      <c r="A8" s="5" t="s">
        <v>193</v>
      </c>
      <c r="B8" s="4" t="s">
        <v>204</v>
      </c>
      <c r="C8" s="5" t="s">
        <v>193</v>
      </c>
      <c r="D8" s="6" t="s">
        <v>195</v>
      </c>
      <c r="E8" s="5" t="s">
        <v>193</v>
      </c>
      <c r="F8" s="4">
        <v>-24.106</v>
      </c>
      <c r="G8" s="4">
        <v>61.42</v>
      </c>
      <c r="H8" s="4">
        <v>1653</v>
      </c>
      <c r="I8" s="4">
        <v>1653</v>
      </c>
      <c r="L8" s="4">
        <v>4.5</v>
      </c>
      <c r="M8" s="4">
        <v>1.5</v>
      </c>
      <c r="N8" s="4">
        <f>M8+0.32</f>
        <v>1.82</v>
      </c>
      <c r="O8" s="4">
        <f>K8-M8</f>
        <v>-1.5</v>
      </c>
      <c r="P8" s="4">
        <f>K8-N8</f>
        <v>-1.82</v>
      </c>
      <c r="AC8" s="4" t="s">
        <v>196</v>
      </c>
      <c r="AD8" s="4" t="s">
        <v>200</v>
      </c>
    </row>
    <row r="9" spans="1:30" ht="13.5">
      <c r="A9" s="5" t="s">
        <v>193</v>
      </c>
      <c r="B9" s="4" t="s">
        <v>205</v>
      </c>
      <c r="C9" s="5" t="s">
        <v>193</v>
      </c>
      <c r="D9" s="6" t="s">
        <v>195</v>
      </c>
      <c r="E9" s="5" t="s">
        <v>193</v>
      </c>
      <c r="F9" s="4">
        <v>-15.567</v>
      </c>
      <c r="G9" s="4">
        <v>58.733</v>
      </c>
      <c r="H9" s="4">
        <v>1139</v>
      </c>
      <c r="I9" s="4">
        <v>1139</v>
      </c>
      <c r="J9" s="4">
        <v>2.3</v>
      </c>
      <c r="K9" s="4">
        <v>1.1</v>
      </c>
      <c r="L9" s="4">
        <v>4</v>
      </c>
      <c r="M9" s="4">
        <v>1.4</v>
      </c>
      <c r="N9" s="4">
        <f>M9+0.32</f>
        <v>1.72</v>
      </c>
      <c r="O9" s="4">
        <f>K9-M9</f>
        <v>-0.2999999999999998</v>
      </c>
      <c r="P9" s="4">
        <f>K9-N9</f>
        <v>-0.6199999999999999</v>
      </c>
      <c r="AC9" s="4" t="s">
        <v>196</v>
      </c>
      <c r="AD9" s="5" t="s">
        <v>197</v>
      </c>
    </row>
    <row r="10" spans="1:30" ht="13.5">
      <c r="A10" s="5" t="s">
        <v>193</v>
      </c>
      <c r="B10" s="4" t="s">
        <v>206</v>
      </c>
      <c r="C10" s="5" t="s">
        <v>193</v>
      </c>
      <c r="D10" s="6" t="s">
        <v>195</v>
      </c>
      <c r="E10" s="5" t="s">
        <v>193</v>
      </c>
      <c r="F10" s="4">
        <v>-29.567</v>
      </c>
      <c r="G10" s="4">
        <v>64.783</v>
      </c>
      <c r="H10" s="4">
        <v>1855</v>
      </c>
      <c r="I10" s="4">
        <v>1855</v>
      </c>
      <c r="J10" s="4">
        <v>2.5</v>
      </c>
      <c r="K10" s="4">
        <v>0.9</v>
      </c>
      <c r="L10" s="4">
        <v>4.5</v>
      </c>
      <c r="M10" s="4">
        <v>1.4</v>
      </c>
      <c r="N10" s="4">
        <f>M10+0.32</f>
        <v>1.72</v>
      </c>
      <c r="O10" s="4">
        <f>K10-M10</f>
        <v>-0.4999999999999999</v>
      </c>
      <c r="P10" s="4">
        <f>K10-N10</f>
        <v>-0.82</v>
      </c>
      <c r="AC10" s="4" t="s">
        <v>196</v>
      </c>
      <c r="AD10" s="5" t="s">
        <v>197</v>
      </c>
    </row>
    <row r="11" spans="1:30" ht="13.5">
      <c r="A11" s="5" t="s">
        <v>193</v>
      </c>
      <c r="B11" s="4" t="s">
        <v>207</v>
      </c>
      <c r="C11" s="5" t="s">
        <v>193</v>
      </c>
      <c r="D11" s="6" t="s">
        <v>195</v>
      </c>
      <c r="E11" s="5" t="s">
        <v>193</v>
      </c>
      <c r="F11" s="4">
        <v>-72.383</v>
      </c>
      <c r="G11" s="4">
        <v>36.05</v>
      </c>
      <c r="H11" s="4">
        <v>3942</v>
      </c>
      <c r="I11" s="4">
        <v>3942</v>
      </c>
      <c r="J11" s="4">
        <v>2.5</v>
      </c>
      <c r="K11" s="4">
        <v>1.1</v>
      </c>
      <c r="L11" s="4">
        <v>4.1</v>
      </c>
      <c r="M11" s="4">
        <v>0.2</v>
      </c>
      <c r="N11" s="4">
        <f>M11+0.32</f>
        <v>0.52</v>
      </c>
      <c r="O11" s="4">
        <f>K11-M11</f>
        <v>0.9000000000000001</v>
      </c>
      <c r="P11" s="4">
        <f>K11-N11</f>
        <v>0.5800000000000001</v>
      </c>
      <c r="AC11" s="4" t="s">
        <v>196</v>
      </c>
      <c r="AD11" s="5" t="s">
        <v>197</v>
      </c>
    </row>
    <row r="12" spans="1:30" ht="13.5">
      <c r="A12" s="5" t="s">
        <v>193</v>
      </c>
      <c r="B12" s="4" t="s">
        <v>208</v>
      </c>
      <c r="C12" s="5" t="s">
        <v>193</v>
      </c>
      <c r="D12" s="6" t="s">
        <v>195</v>
      </c>
      <c r="E12" s="5" t="s">
        <v>193</v>
      </c>
      <c r="F12" s="4">
        <v>-20.867</v>
      </c>
      <c r="G12" s="4">
        <v>57.183</v>
      </c>
      <c r="H12" s="4">
        <v>2063</v>
      </c>
      <c r="I12" s="4">
        <v>2063</v>
      </c>
      <c r="J12" s="4">
        <v>2.8</v>
      </c>
      <c r="K12" s="4">
        <v>1.2</v>
      </c>
      <c r="L12" s="4">
        <v>4.1</v>
      </c>
      <c r="M12" s="4">
        <v>1.2</v>
      </c>
      <c r="N12" s="4">
        <f>M12+0.32</f>
        <v>1.52</v>
      </c>
      <c r="O12" s="4">
        <f>K12-M12</f>
        <v>0</v>
      </c>
      <c r="P12" s="4">
        <f>K12-N12</f>
        <v>-0.32000000000000006</v>
      </c>
      <c r="AC12" s="4" t="s">
        <v>196</v>
      </c>
      <c r="AD12" s="5" t="s">
        <v>197</v>
      </c>
    </row>
    <row r="13" spans="1:30" ht="13.5">
      <c r="A13" s="5" t="s">
        <v>193</v>
      </c>
      <c r="B13" s="4" t="s">
        <v>209</v>
      </c>
      <c r="C13" s="5" t="s">
        <v>193</v>
      </c>
      <c r="D13" s="6" t="s">
        <v>195</v>
      </c>
      <c r="E13" s="5" t="s">
        <v>193</v>
      </c>
      <c r="F13" s="4">
        <v>-57.62</v>
      </c>
      <c r="G13" s="4">
        <v>33.67</v>
      </c>
      <c r="H13" s="4">
        <v>4450</v>
      </c>
      <c r="I13" s="4">
        <v>4450</v>
      </c>
      <c r="J13" s="4">
        <v>2.4</v>
      </c>
      <c r="K13" s="4">
        <v>0.3</v>
      </c>
      <c r="L13" s="4">
        <v>4</v>
      </c>
      <c r="M13" s="4">
        <v>-0.3</v>
      </c>
      <c r="N13" s="4">
        <f>M13+0.32</f>
        <v>0.020000000000000018</v>
      </c>
      <c r="O13" s="4">
        <f>K13-M13</f>
        <v>0.6</v>
      </c>
      <c r="P13" s="4">
        <f>K13-N13</f>
        <v>0.27999999999999997</v>
      </c>
      <c r="AC13" s="4" t="s">
        <v>196</v>
      </c>
      <c r="AD13" s="5" t="s">
        <v>197</v>
      </c>
    </row>
    <row r="14" spans="1:30" ht="13.5">
      <c r="A14" s="5" t="s">
        <v>193</v>
      </c>
      <c r="B14" s="4" t="s">
        <v>210</v>
      </c>
      <c r="C14" s="5" t="s">
        <v>193</v>
      </c>
      <c r="D14" s="6" t="s">
        <v>195</v>
      </c>
      <c r="E14" s="5" t="s">
        <v>193</v>
      </c>
      <c r="F14" s="4">
        <v>-33.85</v>
      </c>
      <c r="G14" s="4">
        <v>41.708</v>
      </c>
      <c r="H14" s="4">
        <v>3427</v>
      </c>
      <c r="I14" s="4">
        <v>3427</v>
      </c>
      <c r="J14" s="4">
        <v>2.6</v>
      </c>
      <c r="K14" s="4">
        <v>1.3</v>
      </c>
      <c r="L14" s="4">
        <v>4.4</v>
      </c>
      <c r="M14" s="4">
        <v>0.5</v>
      </c>
      <c r="N14" s="4">
        <f>M14+0.32</f>
        <v>0.8200000000000001</v>
      </c>
      <c r="O14" s="4">
        <f>K14-M14</f>
        <v>0.8</v>
      </c>
      <c r="P14" s="4">
        <f>K14-N14</f>
        <v>0.48</v>
      </c>
      <c r="AC14" s="4" t="s">
        <v>196</v>
      </c>
      <c r="AD14" s="5" t="s">
        <v>197</v>
      </c>
    </row>
    <row r="15" spans="1:30" ht="13.5">
      <c r="A15" s="5" t="s">
        <v>193</v>
      </c>
      <c r="B15" s="4" t="s">
        <v>211</v>
      </c>
      <c r="C15" s="5" t="s">
        <v>193</v>
      </c>
      <c r="D15" s="6" t="s">
        <v>195</v>
      </c>
      <c r="E15" s="5" t="s">
        <v>193</v>
      </c>
      <c r="F15" s="4">
        <v>-29.867</v>
      </c>
      <c r="G15" s="4">
        <v>43.498</v>
      </c>
      <c r="H15" s="4">
        <v>3020</v>
      </c>
      <c r="I15" s="4">
        <v>3020</v>
      </c>
      <c r="J15" s="4">
        <v>2.5</v>
      </c>
      <c r="K15" s="4">
        <v>1.3</v>
      </c>
      <c r="L15" s="4">
        <v>4.3</v>
      </c>
      <c r="M15" s="4">
        <v>0.7</v>
      </c>
      <c r="N15" s="4">
        <f>M15+0.32</f>
        <v>1.02</v>
      </c>
      <c r="O15" s="4">
        <f>K15-M15</f>
        <v>0.6000000000000001</v>
      </c>
      <c r="P15" s="4">
        <f>K15-N15</f>
        <v>0.28</v>
      </c>
      <c r="AC15" s="4" t="s">
        <v>196</v>
      </c>
      <c r="AD15" s="5" t="s">
        <v>197</v>
      </c>
    </row>
    <row r="16" spans="1:30" ht="13.5">
      <c r="A16" s="5" t="s">
        <v>193</v>
      </c>
      <c r="B16" s="4" t="s">
        <v>212</v>
      </c>
      <c r="C16" s="5" t="s">
        <v>193</v>
      </c>
      <c r="D16" s="6" t="s">
        <v>195</v>
      </c>
      <c r="E16" s="5" t="s">
        <v>193</v>
      </c>
      <c r="F16" s="4">
        <v>-28.232</v>
      </c>
      <c r="G16" s="4">
        <v>43.372</v>
      </c>
      <c r="H16" s="4">
        <v>2151</v>
      </c>
      <c r="I16" s="4">
        <v>2151</v>
      </c>
      <c r="J16" s="4">
        <v>2.6</v>
      </c>
      <c r="K16" s="4">
        <v>1.1</v>
      </c>
      <c r="L16" s="4">
        <v>4</v>
      </c>
      <c r="M16" s="4">
        <v>1.2</v>
      </c>
      <c r="N16" s="4">
        <f>M16+0.32</f>
        <v>1.52</v>
      </c>
      <c r="O16" s="4">
        <f>K16-M16</f>
        <v>-0.09999999999999987</v>
      </c>
      <c r="P16" s="4">
        <f>K16-N16</f>
        <v>-0.41999999999999993</v>
      </c>
      <c r="AC16" s="4" t="s">
        <v>196</v>
      </c>
      <c r="AD16" s="5" t="s">
        <v>197</v>
      </c>
    </row>
    <row r="17" spans="1:30" ht="13.5">
      <c r="A17" s="5" t="s">
        <v>193</v>
      </c>
      <c r="B17" s="4" t="s">
        <v>213</v>
      </c>
      <c r="C17" s="5" t="s">
        <v>193</v>
      </c>
      <c r="D17" s="6" t="s">
        <v>195</v>
      </c>
      <c r="E17" s="5" t="s">
        <v>193</v>
      </c>
      <c r="F17" s="4">
        <v>-74.81</v>
      </c>
      <c r="G17" s="4">
        <v>16.52</v>
      </c>
      <c r="H17" s="4">
        <v>3047</v>
      </c>
      <c r="I17" s="4">
        <v>3047</v>
      </c>
      <c r="J17" s="4">
        <v>2.4</v>
      </c>
      <c r="K17" s="4">
        <v>1</v>
      </c>
      <c r="L17" s="4">
        <v>3.5</v>
      </c>
      <c r="M17" s="4">
        <v>1.2</v>
      </c>
      <c r="N17" s="4">
        <f>M17+0.32</f>
        <v>1.52</v>
      </c>
      <c r="O17" s="4">
        <f>K17-M17</f>
        <v>-0.19999999999999996</v>
      </c>
      <c r="P17" s="4">
        <f>K17-N17</f>
        <v>-0.52</v>
      </c>
      <c r="AC17" s="4" t="s">
        <v>196</v>
      </c>
      <c r="AD17" s="4" t="s">
        <v>214</v>
      </c>
    </row>
    <row r="18" spans="1:30" ht="13.5">
      <c r="A18" s="5" t="s">
        <v>193</v>
      </c>
      <c r="B18" s="4" t="s">
        <v>215</v>
      </c>
      <c r="C18" s="5" t="s">
        <v>193</v>
      </c>
      <c r="D18" s="6" t="s">
        <v>195</v>
      </c>
      <c r="E18" s="5" t="s">
        <v>193</v>
      </c>
      <c r="F18" s="4">
        <v>-78.68</v>
      </c>
      <c r="G18" s="4">
        <v>11.93</v>
      </c>
      <c r="H18" s="4">
        <v>3623</v>
      </c>
      <c r="I18" s="4">
        <v>3623</v>
      </c>
      <c r="J18" s="4">
        <v>2.3</v>
      </c>
      <c r="K18" s="4">
        <v>0.8</v>
      </c>
      <c r="L18" s="4">
        <v>3.9</v>
      </c>
      <c r="M18" s="4">
        <v>1.2</v>
      </c>
      <c r="N18" s="4">
        <f>M18+0.32</f>
        <v>1.52</v>
      </c>
      <c r="O18" s="4">
        <f>K18-M18</f>
        <v>-0.3999999999999999</v>
      </c>
      <c r="P18" s="4">
        <f>K18-N18</f>
        <v>-0.72</v>
      </c>
      <c r="AC18" s="4" t="s">
        <v>196</v>
      </c>
      <c r="AD18" s="4" t="s">
        <v>214</v>
      </c>
    </row>
    <row r="19" spans="1:30" ht="13.5">
      <c r="A19" s="5" t="s">
        <v>193</v>
      </c>
      <c r="B19" s="4" t="s">
        <v>216</v>
      </c>
      <c r="C19" s="5" t="s">
        <v>193</v>
      </c>
      <c r="D19" s="6" t="s">
        <v>195</v>
      </c>
      <c r="E19" s="5" t="s">
        <v>193</v>
      </c>
      <c r="F19" s="4">
        <v>-80.13</v>
      </c>
      <c r="G19" s="4">
        <v>11.65</v>
      </c>
      <c r="H19" s="4">
        <v>3237</v>
      </c>
      <c r="I19" s="4">
        <v>3237</v>
      </c>
      <c r="J19" s="4">
        <v>2.4</v>
      </c>
      <c r="K19" s="4">
        <v>0.9</v>
      </c>
      <c r="L19" s="4">
        <v>4.1</v>
      </c>
      <c r="M19" s="4">
        <v>1.3</v>
      </c>
      <c r="N19" s="4">
        <f>M19+0.32</f>
        <v>1.62</v>
      </c>
      <c r="O19" s="4">
        <f>K19-M19</f>
        <v>-0.4</v>
      </c>
      <c r="P19" s="4">
        <f>K19-N19</f>
        <v>-0.7200000000000001</v>
      </c>
      <c r="AC19" s="4" t="s">
        <v>196</v>
      </c>
      <c r="AD19" s="4" t="s">
        <v>214</v>
      </c>
    </row>
    <row r="20" spans="1:30" ht="13.5">
      <c r="A20" s="5" t="s">
        <v>193</v>
      </c>
      <c r="B20" s="4" t="s">
        <v>217</v>
      </c>
      <c r="C20" s="5" t="s">
        <v>193</v>
      </c>
      <c r="D20" s="6" t="s">
        <v>195</v>
      </c>
      <c r="E20" s="5" t="s">
        <v>193</v>
      </c>
      <c r="F20" s="4">
        <v>-44.2</v>
      </c>
      <c r="G20" s="4">
        <v>5.91</v>
      </c>
      <c r="H20" s="4">
        <v>4056</v>
      </c>
      <c r="I20" s="4">
        <v>4056</v>
      </c>
      <c r="J20" s="4">
        <v>2.6</v>
      </c>
      <c r="K20" s="4">
        <v>0.5</v>
      </c>
      <c r="L20" s="4">
        <v>4.5</v>
      </c>
      <c r="M20" s="4">
        <v>0</v>
      </c>
      <c r="N20" s="4">
        <f>M20+0.32</f>
        <v>0.32</v>
      </c>
      <c r="O20" s="4">
        <f>K20-M20</f>
        <v>0.5</v>
      </c>
      <c r="P20" s="4">
        <f>K20-N20</f>
        <v>0.18</v>
      </c>
      <c r="AC20" s="4" t="s">
        <v>196</v>
      </c>
      <c r="AD20" s="5" t="s">
        <v>197</v>
      </c>
    </row>
    <row r="21" spans="1:30" ht="13.5">
      <c r="A21" s="5" t="s">
        <v>193</v>
      </c>
      <c r="B21" s="4" t="s">
        <v>218</v>
      </c>
      <c r="C21" s="5" t="s">
        <v>193</v>
      </c>
      <c r="D21" s="6" t="s">
        <v>195</v>
      </c>
      <c r="E21" s="5" t="s">
        <v>193</v>
      </c>
      <c r="F21" s="4">
        <v>-44.47</v>
      </c>
      <c r="G21" s="4">
        <v>5.64</v>
      </c>
      <c r="H21" s="4">
        <v>3528</v>
      </c>
      <c r="I21" s="4">
        <v>3528</v>
      </c>
      <c r="J21" s="4">
        <v>2.5</v>
      </c>
      <c r="K21" s="4">
        <v>1.4</v>
      </c>
      <c r="L21" s="4">
        <v>4.5</v>
      </c>
      <c r="M21" s="4">
        <v>0.1</v>
      </c>
      <c r="N21" s="4">
        <f>M21+0.32</f>
        <v>0.42000000000000004</v>
      </c>
      <c r="O21" s="4">
        <f>K21-M21</f>
        <v>1.2999999999999998</v>
      </c>
      <c r="P21" s="4">
        <f>K21-N21</f>
        <v>0.9799999999999999</v>
      </c>
      <c r="AC21" s="4" t="s">
        <v>196</v>
      </c>
      <c r="AD21" s="5" t="s">
        <v>197</v>
      </c>
    </row>
    <row r="22" spans="1:30" ht="13.5">
      <c r="A22" s="5" t="s">
        <v>193</v>
      </c>
      <c r="B22" s="4" t="s">
        <v>219</v>
      </c>
      <c r="C22" s="5" t="s">
        <v>193</v>
      </c>
      <c r="D22" s="6" t="s">
        <v>195</v>
      </c>
      <c r="E22" s="5" t="s">
        <v>193</v>
      </c>
      <c r="F22" s="4">
        <v>-44.26</v>
      </c>
      <c r="G22" s="4">
        <v>5.31</v>
      </c>
      <c r="H22" s="4">
        <v>3288</v>
      </c>
      <c r="I22" s="4">
        <v>3288</v>
      </c>
      <c r="J22" s="4">
        <v>2.6</v>
      </c>
      <c r="K22" s="4">
        <v>0.9</v>
      </c>
      <c r="L22" s="4">
        <v>4.4</v>
      </c>
      <c r="M22" s="4">
        <v>0.3</v>
      </c>
      <c r="N22" s="4">
        <f>M22+0.32</f>
        <v>0.62</v>
      </c>
      <c r="O22" s="4">
        <f>K22-M22</f>
        <v>0.6000000000000001</v>
      </c>
      <c r="P22" s="4">
        <f>K22-N22</f>
        <v>0.28</v>
      </c>
      <c r="AC22" s="4" t="s">
        <v>196</v>
      </c>
      <c r="AD22" s="5" t="s">
        <v>197</v>
      </c>
    </row>
    <row r="23" spans="1:30" ht="13.5">
      <c r="A23" s="5" t="s">
        <v>193</v>
      </c>
      <c r="B23" s="4" t="s">
        <v>220</v>
      </c>
      <c r="C23" s="5" t="s">
        <v>193</v>
      </c>
      <c r="D23" s="6" t="s">
        <v>195</v>
      </c>
      <c r="E23" s="5" t="s">
        <v>193</v>
      </c>
      <c r="F23" s="4">
        <v>-43.49</v>
      </c>
      <c r="G23" s="4">
        <v>4.21</v>
      </c>
      <c r="H23" s="4">
        <v>3041</v>
      </c>
      <c r="I23" s="4">
        <v>3041</v>
      </c>
      <c r="J23" s="4">
        <v>2.6</v>
      </c>
      <c r="K23" s="4">
        <v>1.4</v>
      </c>
      <c r="L23" s="4">
        <v>4.3</v>
      </c>
      <c r="M23" s="4">
        <v>0.3</v>
      </c>
      <c r="N23" s="4">
        <f>M23+0.32</f>
        <v>0.62</v>
      </c>
      <c r="O23" s="4">
        <f>K23-M23</f>
        <v>1.0999999999999999</v>
      </c>
      <c r="P23" s="4">
        <f>K23-N23</f>
        <v>0.7799999999999999</v>
      </c>
      <c r="AC23" s="4" t="s">
        <v>196</v>
      </c>
      <c r="AD23" s="5" t="s">
        <v>197</v>
      </c>
    </row>
    <row r="24" spans="1:30" ht="13.5">
      <c r="A24" s="5" t="s">
        <v>193</v>
      </c>
      <c r="B24" s="4" t="s">
        <v>221</v>
      </c>
      <c r="C24" s="5" t="s">
        <v>193</v>
      </c>
      <c r="D24" s="6" t="s">
        <v>195</v>
      </c>
      <c r="E24" s="5" t="s">
        <v>193</v>
      </c>
      <c r="F24" s="4">
        <v>-42.71</v>
      </c>
      <c r="G24" s="4">
        <v>3.72</v>
      </c>
      <c r="H24" s="4">
        <v>3598</v>
      </c>
      <c r="I24" s="4">
        <v>3598</v>
      </c>
      <c r="J24" s="4">
        <v>2.7</v>
      </c>
      <c r="K24" s="4">
        <v>1.2</v>
      </c>
      <c r="L24" s="4">
        <v>4.3</v>
      </c>
      <c r="M24" s="4">
        <v>0.2</v>
      </c>
      <c r="N24" s="4">
        <f>M24+0.32</f>
        <v>0.52</v>
      </c>
      <c r="O24" s="4">
        <f>K24-M24</f>
        <v>1</v>
      </c>
      <c r="P24" s="4">
        <f>K24-N24</f>
        <v>0.6799999999999999</v>
      </c>
      <c r="AC24" s="4" t="s">
        <v>196</v>
      </c>
      <c r="AD24" s="5" t="s">
        <v>197</v>
      </c>
    </row>
    <row r="25" spans="1:30" ht="13.5">
      <c r="A25" s="5" t="s">
        <v>193</v>
      </c>
      <c r="B25" s="4" t="s">
        <v>222</v>
      </c>
      <c r="C25" s="5" t="s">
        <v>193</v>
      </c>
      <c r="D25" s="6" t="s">
        <v>195</v>
      </c>
      <c r="E25" s="5" t="s">
        <v>193</v>
      </c>
      <c r="F25" s="4">
        <v>-44.48</v>
      </c>
      <c r="G25" s="4">
        <v>5.46</v>
      </c>
      <c r="H25" s="4">
        <v>3315</v>
      </c>
      <c r="I25" s="4">
        <v>3315</v>
      </c>
      <c r="J25" s="4">
        <v>2.6</v>
      </c>
      <c r="K25" s="4">
        <v>0.5</v>
      </c>
      <c r="L25" s="4">
        <v>4.4</v>
      </c>
      <c r="M25" s="4">
        <v>0.3</v>
      </c>
      <c r="N25" s="4">
        <f>M25+0.32</f>
        <v>0.62</v>
      </c>
      <c r="O25" s="4">
        <f>K25-M25</f>
        <v>0.2</v>
      </c>
      <c r="P25" s="4">
        <f>K25-N25</f>
        <v>-0.12</v>
      </c>
      <c r="AC25" s="4" t="s">
        <v>196</v>
      </c>
      <c r="AD25" s="5" t="s">
        <v>197</v>
      </c>
    </row>
    <row r="26" spans="1:30" ht="13.5">
      <c r="A26" s="5" t="s">
        <v>193</v>
      </c>
      <c r="B26" s="4" t="s">
        <v>223</v>
      </c>
      <c r="C26" s="5" t="s">
        <v>193</v>
      </c>
      <c r="D26" s="6" t="s">
        <v>195</v>
      </c>
      <c r="E26" s="5" t="s">
        <v>193</v>
      </c>
      <c r="F26" s="4">
        <v>-43.75</v>
      </c>
      <c r="G26" s="4">
        <v>5.46</v>
      </c>
      <c r="H26" s="4">
        <v>4012</v>
      </c>
      <c r="I26" s="4">
        <v>4012</v>
      </c>
      <c r="J26" s="4">
        <v>2.7</v>
      </c>
      <c r="K26" s="4">
        <v>1.2</v>
      </c>
      <c r="L26" s="4">
        <v>4.3</v>
      </c>
      <c r="M26" s="4">
        <v>0.1</v>
      </c>
      <c r="N26" s="4">
        <f>M26+0.32</f>
        <v>0.42000000000000004</v>
      </c>
      <c r="O26" s="4">
        <f>K26-M26</f>
        <v>1.0999999999999999</v>
      </c>
      <c r="P26" s="4">
        <f>K26-N26</f>
        <v>0.7799999999999999</v>
      </c>
      <c r="AC26" s="4" t="s">
        <v>196</v>
      </c>
      <c r="AD26" s="5" t="s">
        <v>197</v>
      </c>
    </row>
    <row r="27" spans="1:30" ht="13.5">
      <c r="A27" s="5" t="s">
        <v>193</v>
      </c>
      <c r="B27" s="4" t="s">
        <v>224</v>
      </c>
      <c r="C27" s="5" t="s">
        <v>193</v>
      </c>
      <c r="D27" s="6" t="s">
        <v>195</v>
      </c>
      <c r="E27" s="5" t="s">
        <v>193</v>
      </c>
      <c r="F27" s="4">
        <v>-43.74</v>
      </c>
      <c r="G27" s="4">
        <v>5.98</v>
      </c>
      <c r="H27" s="4">
        <v>4358</v>
      </c>
      <c r="I27" s="4">
        <v>4358</v>
      </c>
      <c r="J27" s="4">
        <v>2.8</v>
      </c>
      <c r="K27" s="4">
        <v>0.2</v>
      </c>
      <c r="L27" s="4">
        <v>4.3</v>
      </c>
      <c r="M27" s="4">
        <v>0.1</v>
      </c>
      <c r="N27" s="4">
        <f>M27+0.32</f>
        <v>0.42000000000000004</v>
      </c>
      <c r="O27" s="4">
        <f>K27-M27</f>
        <v>0.1</v>
      </c>
      <c r="P27" s="4">
        <f>K27-N27</f>
        <v>-0.22000000000000003</v>
      </c>
      <c r="AC27" s="4" t="s">
        <v>196</v>
      </c>
      <c r="AD27" s="5" t="s">
        <v>197</v>
      </c>
    </row>
    <row r="28" spans="1:30" ht="13.5">
      <c r="A28" s="5" t="s">
        <v>193</v>
      </c>
      <c r="B28" s="4" t="s">
        <v>225</v>
      </c>
      <c r="C28" s="5" t="s">
        <v>193</v>
      </c>
      <c r="D28" s="6" t="s">
        <v>195</v>
      </c>
      <c r="E28" s="5" t="s">
        <v>193</v>
      </c>
      <c r="F28" s="4">
        <v>-77.67</v>
      </c>
      <c r="G28" s="4">
        <v>26.26</v>
      </c>
      <c r="H28" s="4">
        <v>423</v>
      </c>
      <c r="I28" s="4">
        <v>423</v>
      </c>
      <c r="J28" s="4">
        <v>0.5</v>
      </c>
      <c r="K28" s="4">
        <v>1.7</v>
      </c>
      <c r="L28" s="4">
        <v>2.1</v>
      </c>
      <c r="M28" s="4">
        <v>2.3</v>
      </c>
      <c r="N28" s="4">
        <f>M28+0.32</f>
        <v>2.6199999999999997</v>
      </c>
      <c r="O28" s="4">
        <f>K28-M28</f>
        <v>-0.5999999999999999</v>
      </c>
      <c r="P28" s="4">
        <f>K28-N28</f>
        <v>-0.9199999999999997</v>
      </c>
      <c r="AC28" s="4" t="s">
        <v>196</v>
      </c>
      <c r="AD28" s="5" t="s">
        <v>197</v>
      </c>
    </row>
    <row r="29" spans="1:30" ht="13.5">
      <c r="A29" s="5" t="s">
        <v>193</v>
      </c>
      <c r="B29" s="4" t="s">
        <v>226</v>
      </c>
      <c r="C29" s="5" t="s">
        <v>193</v>
      </c>
      <c r="D29" s="6" t="s">
        <v>195</v>
      </c>
      <c r="E29" s="5" t="s">
        <v>193</v>
      </c>
      <c r="F29" s="4">
        <v>-78.181</v>
      </c>
      <c r="G29" s="4">
        <v>25.977</v>
      </c>
      <c r="H29" s="4">
        <v>654</v>
      </c>
      <c r="I29" s="4">
        <v>654</v>
      </c>
      <c r="J29" s="4">
        <v>1.3</v>
      </c>
      <c r="K29" s="4">
        <v>1.3</v>
      </c>
      <c r="L29" s="4">
        <v>2.9</v>
      </c>
      <c r="M29" s="4">
        <v>1.9</v>
      </c>
      <c r="N29" s="4">
        <f>M29+0.32</f>
        <v>2.2199999999999998</v>
      </c>
      <c r="O29" s="4">
        <f>K29-M29</f>
        <v>-0.5999999999999999</v>
      </c>
      <c r="P29" s="4">
        <f>K29-N29</f>
        <v>-0.9199999999999997</v>
      </c>
      <c r="AC29" s="4" t="s">
        <v>196</v>
      </c>
      <c r="AD29" s="5" t="s">
        <v>197</v>
      </c>
    </row>
    <row r="30" spans="1:30" ht="13.5">
      <c r="A30" s="5" t="s">
        <v>193</v>
      </c>
      <c r="B30" s="4" t="s">
        <v>227</v>
      </c>
      <c r="C30" s="5" t="s">
        <v>193</v>
      </c>
      <c r="D30" s="6" t="s">
        <v>195</v>
      </c>
      <c r="E30" s="5" t="s">
        <v>193</v>
      </c>
      <c r="F30" s="4">
        <v>-78.18</v>
      </c>
      <c r="G30" s="4">
        <v>25.984</v>
      </c>
      <c r="H30" s="4">
        <v>743</v>
      </c>
      <c r="I30" s="4">
        <v>743</v>
      </c>
      <c r="J30" s="4">
        <v>1.6</v>
      </c>
      <c r="K30" s="4">
        <v>1.2</v>
      </c>
      <c r="L30" s="4">
        <v>3.3</v>
      </c>
      <c r="M30" s="4">
        <v>1.8</v>
      </c>
      <c r="N30" s="4">
        <f>M30+0.32</f>
        <v>2.12</v>
      </c>
      <c r="O30" s="4">
        <f>K30-M30</f>
        <v>-0.6000000000000001</v>
      </c>
      <c r="P30" s="4">
        <f>K30-N30</f>
        <v>-0.9200000000000002</v>
      </c>
      <c r="AC30" s="4" t="s">
        <v>196</v>
      </c>
      <c r="AD30" s="5" t="s">
        <v>197</v>
      </c>
    </row>
    <row r="31" spans="1:30" ht="13.5">
      <c r="A31" s="5" t="s">
        <v>193</v>
      </c>
      <c r="B31" s="4" t="s">
        <v>228</v>
      </c>
      <c r="C31" s="5" t="s">
        <v>193</v>
      </c>
      <c r="D31" s="6" t="s">
        <v>195</v>
      </c>
      <c r="E31" s="5" t="s">
        <v>193</v>
      </c>
      <c r="F31" s="4">
        <v>-77.671</v>
      </c>
      <c r="G31" s="4">
        <v>26.221</v>
      </c>
      <c r="H31" s="4">
        <v>783</v>
      </c>
      <c r="I31" s="4">
        <v>783</v>
      </c>
      <c r="J31" s="4">
        <v>1.6</v>
      </c>
      <c r="K31" s="4">
        <v>1.2</v>
      </c>
      <c r="L31" s="4">
        <v>3.3</v>
      </c>
      <c r="M31" s="4">
        <v>1.7</v>
      </c>
      <c r="N31" s="4">
        <f>M31+0.32</f>
        <v>2.02</v>
      </c>
      <c r="O31" s="4">
        <f>K31-M31</f>
        <v>-0.5</v>
      </c>
      <c r="P31" s="4">
        <f>K31-N31</f>
        <v>-0.8200000000000001</v>
      </c>
      <c r="AC31" s="4" t="s">
        <v>196</v>
      </c>
      <c r="AD31" s="5" t="s">
        <v>197</v>
      </c>
    </row>
    <row r="32" spans="1:30" ht="13.5">
      <c r="A32" s="5" t="s">
        <v>193</v>
      </c>
      <c r="B32" s="4" t="s">
        <v>229</v>
      </c>
      <c r="C32" s="5" t="s">
        <v>193</v>
      </c>
      <c r="D32" s="6" t="s">
        <v>195</v>
      </c>
      <c r="E32" s="5" t="s">
        <v>193</v>
      </c>
      <c r="F32" s="4">
        <v>-78.07</v>
      </c>
      <c r="G32" s="4">
        <v>26.07</v>
      </c>
      <c r="H32" s="4">
        <v>965</v>
      </c>
      <c r="I32" s="4">
        <v>965</v>
      </c>
      <c r="J32" s="4">
        <v>2.2</v>
      </c>
      <c r="K32" s="4">
        <v>1.3</v>
      </c>
      <c r="L32" s="4">
        <v>3.9</v>
      </c>
      <c r="M32" s="4">
        <v>1.5</v>
      </c>
      <c r="N32" s="4">
        <f>M32+0.32</f>
        <v>1.82</v>
      </c>
      <c r="O32" s="4">
        <f>K32-M32</f>
        <v>-0.19999999999999996</v>
      </c>
      <c r="P32" s="4">
        <f>K32-N32</f>
        <v>-0.52</v>
      </c>
      <c r="AC32" s="4" t="s">
        <v>196</v>
      </c>
      <c r="AD32" s="5" t="s">
        <v>197</v>
      </c>
    </row>
    <row r="33" spans="1:30" ht="13.5">
      <c r="A33" s="5" t="s">
        <v>193</v>
      </c>
      <c r="B33" s="4" t="s">
        <v>230</v>
      </c>
      <c r="C33" s="5" t="s">
        <v>193</v>
      </c>
      <c r="D33" s="6" t="s">
        <v>195</v>
      </c>
      <c r="E33" s="5" t="s">
        <v>193</v>
      </c>
      <c r="F33" s="4">
        <v>-78.028</v>
      </c>
      <c r="G33" s="4">
        <v>26.061</v>
      </c>
      <c r="H33" s="4">
        <v>1057</v>
      </c>
      <c r="I33" s="4">
        <v>1057</v>
      </c>
      <c r="J33" s="4">
        <v>2.4</v>
      </c>
      <c r="K33" s="4">
        <v>1.5</v>
      </c>
      <c r="L33" s="4">
        <v>3.9</v>
      </c>
      <c r="M33" s="4">
        <v>1.5</v>
      </c>
      <c r="N33" s="4">
        <f>M33+0.32</f>
        <v>1.82</v>
      </c>
      <c r="O33" s="4">
        <f>K33-M33</f>
        <v>0</v>
      </c>
      <c r="P33" s="4">
        <f>K33-N33</f>
        <v>-0.32000000000000006</v>
      </c>
      <c r="AC33" s="4" t="s">
        <v>196</v>
      </c>
      <c r="AD33" s="5" t="s">
        <v>197</v>
      </c>
    </row>
    <row r="34" spans="1:30" ht="13.5">
      <c r="A34" s="5" t="s">
        <v>193</v>
      </c>
      <c r="B34" s="4" t="s">
        <v>231</v>
      </c>
      <c r="C34" s="5" t="s">
        <v>193</v>
      </c>
      <c r="D34" s="6" t="s">
        <v>195</v>
      </c>
      <c r="E34" s="5" t="s">
        <v>193</v>
      </c>
      <c r="F34" s="4">
        <v>-77.854</v>
      </c>
      <c r="G34" s="4">
        <v>26.937</v>
      </c>
      <c r="H34" s="4">
        <v>1183</v>
      </c>
      <c r="I34" s="4">
        <v>1183</v>
      </c>
      <c r="J34" s="4">
        <v>2.4</v>
      </c>
      <c r="K34" s="4">
        <v>1.3</v>
      </c>
      <c r="L34" s="4">
        <v>4.1</v>
      </c>
      <c r="M34" s="4">
        <v>1.5</v>
      </c>
      <c r="N34" s="4">
        <f>M34+0.32</f>
        <v>1.82</v>
      </c>
      <c r="O34" s="4">
        <f>K34-M34</f>
        <v>-0.19999999999999996</v>
      </c>
      <c r="P34" s="4">
        <f>K34-N34</f>
        <v>-0.52</v>
      </c>
      <c r="AC34" s="4" t="s">
        <v>196</v>
      </c>
      <c r="AD34" s="5" t="s">
        <v>197</v>
      </c>
    </row>
    <row r="35" spans="1:30" ht="13.5">
      <c r="A35" s="5" t="s">
        <v>193</v>
      </c>
      <c r="B35" s="4" t="s">
        <v>232</v>
      </c>
      <c r="C35" s="5" t="s">
        <v>193</v>
      </c>
      <c r="D35" s="6" t="s">
        <v>195</v>
      </c>
      <c r="E35" s="5" t="s">
        <v>193</v>
      </c>
      <c r="F35" s="4">
        <v>-77.735</v>
      </c>
      <c r="G35" s="4">
        <v>26.137</v>
      </c>
      <c r="H35" s="4">
        <v>1320</v>
      </c>
      <c r="I35" s="4">
        <v>1320</v>
      </c>
      <c r="J35" s="4">
        <v>2.8</v>
      </c>
      <c r="K35" s="4">
        <v>1.3</v>
      </c>
      <c r="L35" s="4">
        <v>3.8</v>
      </c>
      <c r="M35" s="4">
        <v>1.5</v>
      </c>
      <c r="N35" s="4">
        <f>M35+0.32</f>
        <v>1.82</v>
      </c>
      <c r="O35" s="4">
        <f>K35-M35</f>
        <v>-0.19999999999999996</v>
      </c>
      <c r="P35" s="4">
        <f>K35-N35</f>
        <v>-0.52</v>
      </c>
      <c r="AC35" s="4" t="s">
        <v>196</v>
      </c>
      <c r="AD35" s="5" t="s">
        <v>197</v>
      </c>
    </row>
    <row r="36" spans="1:30" ht="13.5">
      <c r="A36" s="5" t="s">
        <v>193</v>
      </c>
      <c r="B36" s="4" t="s">
        <v>233</v>
      </c>
      <c r="C36" s="5" t="s">
        <v>193</v>
      </c>
      <c r="D36" s="6" t="s">
        <v>195</v>
      </c>
      <c r="E36" s="5" t="s">
        <v>193</v>
      </c>
      <c r="F36" s="4">
        <v>-77.878</v>
      </c>
      <c r="G36" s="4">
        <v>26.034</v>
      </c>
      <c r="H36" s="4">
        <v>1535</v>
      </c>
      <c r="I36" s="4">
        <v>1535</v>
      </c>
      <c r="J36" s="4">
        <v>2.4</v>
      </c>
      <c r="K36" s="4">
        <v>1.4</v>
      </c>
      <c r="L36" s="4">
        <v>4.4</v>
      </c>
      <c r="M36" s="4">
        <v>1.5</v>
      </c>
      <c r="N36" s="4">
        <f>M36+0.32</f>
        <v>1.82</v>
      </c>
      <c r="O36" s="4">
        <f>K36-M36</f>
        <v>-0.10000000000000009</v>
      </c>
      <c r="P36" s="4">
        <f>K36-N36</f>
        <v>-0.42000000000000015</v>
      </c>
      <c r="AC36" s="4" t="s">
        <v>196</v>
      </c>
      <c r="AD36" s="5" t="s">
        <v>197</v>
      </c>
    </row>
    <row r="37" spans="1:30" ht="13.5">
      <c r="A37" s="5" t="s">
        <v>193</v>
      </c>
      <c r="B37" s="4" t="s">
        <v>234</v>
      </c>
      <c r="C37" s="5" t="s">
        <v>193</v>
      </c>
      <c r="D37" s="6" t="s">
        <v>195</v>
      </c>
      <c r="E37" s="5" t="s">
        <v>193</v>
      </c>
      <c r="F37" s="4">
        <v>-23.23</v>
      </c>
      <c r="G37" s="4">
        <v>56.05</v>
      </c>
      <c r="H37" s="4">
        <v>2311</v>
      </c>
      <c r="I37" s="4">
        <v>2311</v>
      </c>
      <c r="L37" s="4">
        <v>4.1</v>
      </c>
      <c r="M37" s="4">
        <v>0.9</v>
      </c>
      <c r="N37" s="4">
        <f>M37+0.32</f>
        <v>1.22</v>
      </c>
      <c r="O37" s="4">
        <f>K37-M37</f>
        <v>-0.9</v>
      </c>
      <c r="P37" s="4">
        <f>K37-N37</f>
        <v>-1.22</v>
      </c>
      <c r="AC37" s="4" t="s">
        <v>196</v>
      </c>
      <c r="AD37" s="4" t="s">
        <v>200</v>
      </c>
    </row>
    <row r="38" spans="1:30" ht="13.5">
      <c r="A38" s="5" t="s">
        <v>193</v>
      </c>
      <c r="B38" s="4" t="s">
        <v>235</v>
      </c>
      <c r="C38" s="5" t="s">
        <v>193</v>
      </c>
      <c r="D38" s="6" t="s">
        <v>195</v>
      </c>
      <c r="E38" s="5" t="s">
        <v>193</v>
      </c>
      <c r="F38" s="4">
        <v>-26.73</v>
      </c>
      <c r="G38" s="4">
        <v>55.26</v>
      </c>
      <c r="H38" s="4">
        <v>3331</v>
      </c>
      <c r="I38" s="4">
        <v>3331</v>
      </c>
      <c r="J38" s="4">
        <v>2.6</v>
      </c>
      <c r="K38" s="4">
        <v>0.7</v>
      </c>
      <c r="L38" s="4">
        <v>4.5</v>
      </c>
      <c r="M38" s="4">
        <v>0.6</v>
      </c>
      <c r="N38" s="4">
        <f>M38+0.32</f>
        <v>0.9199999999999999</v>
      </c>
      <c r="O38" s="4">
        <f>K38-M38</f>
        <v>0.09999999999999998</v>
      </c>
      <c r="P38" s="4">
        <f>K38-N38</f>
        <v>-0.21999999999999997</v>
      </c>
      <c r="AC38" s="4" t="s">
        <v>196</v>
      </c>
      <c r="AD38" s="5" t="s">
        <v>197</v>
      </c>
    </row>
    <row r="39" spans="1:30" ht="13.5">
      <c r="A39" s="5" t="s">
        <v>193</v>
      </c>
      <c r="B39" s="4" t="s">
        <v>236</v>
      </c>
      <c r="C39" s="5" t="s">
        <v>193</v>
      </c>
      <c r="D39" s="6" t="s">
        <v>195</v>
      </c>
      <c r="E39" s="5" t="s">
        <v>193</v>
      </c>
      <c r="F39" s="4">
        <v>-31.99</v>
      </c>
      <c r="G39" s="4">
        <v>56.16</v>
      </c>
      <c r="H39" s="4">
        <v>2295</v>
      </c>
      <c r="I39" s="4">
        <v>2295</v>
      </c>
      <c r="J39" s="4">
        <v>2.6</v>
      </c>
      <c r="K39" s="4">
        <v>1</v>
      </c>
      <c r="L39" s="4">
        <v>4.5</v>
      </c>
      <c r="M39" s="4">
        <v>0.8</v>
      </c>
      <c r="N39" s="4">
        <f>M39+0.32</f>
        <v>1.12</v>
      </c>
      <c r="O39" s="4">
        <f>K39-M39</f>
        <v>0.19999999999999996</v>
      </c>
      <c r="P39" s="4">
        <f>K39-N39</f>
        <v>-0.1200000000000001</v>
      </c>
      <c r="AC39" s="4" t="s">
        <v>196</v>
      </c>
      <c r="AD39" s="5" t="s">
        <v>197</v>
      </c>
    </row>
    <row r="40" spans="1:30" ht="13.5">
      <c r="A40" s="5" t="s">
        <v>193</v>
      </c>
      <c r="B40" s="4" t="s">
        <v>237</v>
      </c>
      <c r="C40" s="5" t="s">
        <v>193</v>
      </c>
      <c r="D40" s="6" t="s">
        <v>195</v>
      </c>
      <c r="E40" s="5" t="s">
        <v>193</v>
      </c>
      <c r="F40" s="4">
        <v>-27.89</v>
      </c>
      <c r="G40" s="4">
        <v>55.47</v>
      </c>
      <c r="H40" s="4">
        <v>2795</v>
      </c>
      <c r="I40" s="4">
        <v>2795</v>
      </c>
      <c r="J40" s="4">
        <v>2.6</v>
      </c>
      <c r="K40" s="4">
        <v>0.5</v>
      </c>
      <c r="L40" s="4">
        <v>4.4</v>
      </c>
      <c r="M40" s="4">
        <v>0.5</v>
      </c>
      <c r="N40" s="4">
        <f>M40+0.32</f>
        <v>0.8200000000000001</v>
      </c>
      <c r="O40" s="4">
        <f>K40-M40</f>
        <v>0</v>
      </c>
      <c r="P40" s="4">
        <f>K40-N40</f>
        <v>-0.32000000000000006</v>
      </c>
      <c r="AC40" s="4" t="s">
        <v>196</v>
      </c>
      <c r="AD40" s="5" t="s">
        <v>197</v>
      </c>
    </row>
    <row r="41" spans="1:30" ht="13.5">
      <c r="A41" s="5" t="s">
        <v>193</v>
      </c>
      <c r="B41" s="4" t="s">
        <v>238</v>
      </c>
      <c r="C41" s="5" t="s">
        <v>193</v>
      </c>
      <c r="D41" s="6" t="s">
        <v>195</v>
      </c>
      <c r="E41" s="5" t="s">
        <v>193</v>
      </c>
      <c r="F41" s="4">
        <v>-76.552</v>
      </c>
      <c r="G41" s="4">
        <v>32.943</v>
      </c>
      <c r="H41" s="4">
        <v>775</v>
      </c>
      <c r="I41" s="4">
        <v>775</v>
      </c>
      <c r="J41" s="4">
        <v>2.1</v>
      </c>
      <c r="K41" s="4">
        <v>0.7</v>
      </c>
      <c r="AC41" s="4" t="s">
        <v>196</v>
      </c>
      <c r="AD41" s="4" t="s">
        <v>239</v>
      </c>
    </row>
    <row r="42" spans="1:30" ht="13.5">
      <c r="A42" s="5" t="s">
        <v>193</v>
      </c>
      <c r="B42" s="4" t="s">
        <v>240</v>
      </c>
      <c r="C42" s="5" t="s">
        <v>193</v>
      </c>
      <c r="D42" s="6" t="s">
        <v>195</v>
      </c>
      <c r="E42" s="5" t="s">
        <v>193</v>
      </c>
      <c r="F42" s="4">
        <v>-76.356</v>
      </c>
      <c r="G42" s="4">
        <v>32.998</v>
      </c>
      <c r="H42" s="4">
        <v>1005</v>
      </c>
      <c r="I42" s="4">
        <v>1005</v>
      </c>
      <c r="J42" s="4">
        <v>2.7</v>
      </c>
      <c r="K42" s="4">
        <v>1.2</v>
      </c>
      <c r="AC42" s="4" t="s">
        <v>196</v>
      </c>
      <c r="AD42" s="4" t="s">
        <v>239</v>
      </c>
    </row>
    <row r="43" spans="1:30" ht="13.5">
      <c r="A43" s="5" t="s">
        <v>193</v>
      </c>
      <c r="B43" s="4" t="s">
        <v>241</v>
      </c>
      <c r="C43" s="5" t="s">
        <v>193</v>
      </c>
      <c r="D43" s="6" t="s">
        <v>195</v>
      </c>
      <c r="E43" s="5" t="s">
        <v>193</v>
      </c>
      <c r="F43" s="4">
        <v>-76.316</v>
      </c>
      <c r="G43" s="4">
        <v>32.977</v>
      </c>
      <c r="H43" s="4">
        <v>1205</v>
      </c>
      <c r="I43" s="4">
        <v>1205</v>
      </c>
      <c r="J43" s="4">
        <v>2.6</v>
      </c>
      <c r="K43" s="4">
        <v>1.2</v>
      </c>
      <c r="AC43" s="4" t="s">
        <v>196</v>
      </c>
      <c r="AD43" s="4" t="s">
        <v>239</v>
      </c>
    </row>
    <row r="44" spans="1:30" ht="13.5">
      <c r="A44" s="5" t="s">
        <v>193</v>
      </c>
      <c r="B44" s="4" t="s">
        <v>242</v>
      </c>
      <c r="C44" s="5" t="s">
        <v>193</v>
      </c>
      <c r="D44" s="6" t="s">
        <v>195</v>
      </c>
      <c r="E44" s="5" t="s">
        <v>193</v>
      </c>
      <c r="F44" s="4">
        <v>-76.407</v>
      </c>
      <c r="G44" s="4">
        <v>32.988</v>
      </c>
      <c r="H44" s="4">
        <v>900</v>
      </c>
      <c r="I44" s="4">
        <v>900</v>
      </c>
      <c r="J44" s="4">
        <v>2.2</v>
      </c>
      <c r="K44" s="4">
        <v>1</v>
      </c>
      <c r="L44" s="4">
        <v>3.8</v>
      </c>
      <c r="M44" s="4">
        <v>1.5</v>
      </c>
      <c r="N44" s="4">
        <f>M44+0.32</f>
        <v>1.82</v>
      </c>
      <c r="O44" s="4">
        <f>K44-M44</f>
        <v>-0.5</v>
      </c>
      <c r="P44" s="4">
        <f>K44-N44</f>
        <v>-0.8200000000000001</v>
      </c>
      <c r="AC44" s="4" t="s">
        <v>196</v>
      </c>
      <c r="AD44" s="5" t="s">
        <v>197</v>
      </c>
    </row>
    <row r="45" spans="1:30" ht="13.5">
      <c r="A45" s="5" t="s">
        <v>193</v>
      </c>
      <c r="B45" s="4" t="s">
        <v>243</v>
      </c>
      <c r="C45" s="5" t="s">
        <v>193</v>
      </c>
      <c r="D45" s="6" t="s">
        <v>195</v>
      </c>
      <c r="E45" s="5" t="s">
        <v>193</v>
      </c>
      <c r="F45" s="4">
        <v>-76.296</v>
      </c>
      <c r="G45" s="4">
        <v>32.939</v>
      </c>
      <c r="H45" s="4">
        <v>1400</v>
      </c>
      <c r="I45" s="4">
        <v>1400</v>
      </c>
      <c r="J45" s="4">
        <v>2.6</v>
      </c>
      <c r="K45" s="4">
        <v>0.8</v>
      </c>
      <c r="L45" s="4">
        <v>4.1</v>
      </c>
      <c r="M45" s="4">
        <v>1.3</v>
      </c>
      <c r="N45" s="4">
        <f>M45+0.32</f>
        <v>1.62</v>
      </c>
      <c r="O45" s="4">
        <f>K45-M45</f>
        <v>-0.5</v>
      </c>
      <c r="P45" s="4">
        <f>K45-N45</f>
        <v>-0.8200000000000001</v>
      </c>
      <c r="AC45" s="4" t="s">
        <v>196</v>
      </c>
      <c r="AD45" s="5" t="s">
        <v>197</v>
      </c>
    </row>
    <row r="46" spans="1:30" ht="13.5">
      <c r="A46" s="5" t="s">
        <v>193</v>
      </c>
      <c r="B46" s="4" t="s">
        <v>244</v>
      </c>
      <c r="C46" s="5" t="s">
        <v>193</v>
      </c>
      <c r="D46" s="6" t="s">
        <v>195</v>
      </c>
      <c r="E46" s="5" t="s">
        <v>193</v>
      </c>
      <c r="F46" s="4">
        <v>-76.276</v>
      </c>
      <c r="G46" s="4">
        <v>32.934</v>
      </c>
      <c r="H46" s="4">
        <v>1495</v>
      </c>
      <c r="I46" s="4">
        <v>1495</v>
      </c>
      <c r="J46" s="4">
        <v>2.3</v>
      </c>
      <c r="K46" s="4">
        <v>0.8</v>
      </c>
      <c r="AC46" s="4" t="s">
        <v>196</v>
      </c>
      <c r="AD46" s="4" t="s">
        <v>239</v>
      </c>
    </row>
    <row r="47" spans="1:30" ht="13.5">
      <c r="A47" s="5" t="s">
        <v>193</v>
      </c>
      <c r="B47" s="4" t="s">
        <v>245</v>
      </c>
      <c r="C47" s="5" t="s">
        <v>193</v>
      </c>
      <c r="D47" s="6" t="s">
        <v>195</v>
      </c>
      <c r="E47" s="5" t="s">
        <v>193</v>
      </c>
      <c r="F47" s="4">
        <v>-76.246</v>
      </c>
      <c r="G47" s="4">
        <v>32.932</v>
      </c>
      <c r="H47" s="4">
        <v>1605</v>
      </c>
      <c r="I47" s="4">
        <v>1605</v>
      </c>
      <c r="J47" s="4">
        <v>2.6</v>
      </c>
      <c r="K47" s="4">
        <v>1.1</v>
      </c>
      <c r="AC47" s="4" t="s">
        <v>196</v>
      </c>
      <c r="AD47" s="4" t="s">
        <v>239</v>
      </c>
    </row>
    <row r="48" spans="1:30" ht="13.5">
      <c r="A48" s="5" t="s">
        <v>193</v>
      </c>
      <c r="B48" s="4" t="s">
        <v>246</v>
      </c>
      <c r="C48" s="5" t="s">
        <v>193</v>
      </c>
      <c r="D48" s="6" t="s">
        <v>195</v>
      </c>
      <c r="E48" s="5" t="s">
        <v>193</v>
      </c>
      <c r="F48" s="4">
        <v>-76.12</v>
      </c>
      <c r="G48" s="4">
        <v>32.784</v>
      </c>
      <c r="H48" s="4">
        <v>1790</v>
      </c>
      <c r="I48" s="4">
        <v>1790</v>
      </c>
      <c r="J48" s="4">
        <v>2.5</v>
      </c>
      <c r="K48" s="4">
        <v>0.9</v>
      </c>
      <c r="L48" s="4">
        <v>4.1</v>
      </c>
      <c r="M48" s="4">
        <v>1.2</v>
      </c>
      <c r="N48" s="4">
        <f>M48+0.32</f>
        <v>1.52</v>
      </c>
      <c r="O48" s="4">
        <f>K48-M48</f>
        <v>-0.29999999999999993</v>
      </c>
      <c r="P48" s="4">
        <f>K48-N48</f>
        <v>-0.62</v>
      </c>
      <c r="AC48" s="4" t="s">
        <v>196</v>
      </c>
      <c r="AD48" s="5" t="s">
        <v>197</v>
      </c>
    </row>
    <row r="49" spans="1:30" ht="13.5">
      <c r="A49" s="5" t="s">
        <v>193</v>
      </c>
      <c r="B49" s="4" t="s">
        <v>247</v>
      </c>
      <c r="C49" s="5" t="s">
        <v>193</v>
      </c>
      <c r="D49" s="6" t="s">
        <v>195</v>
      </c>
      <c r="E49" s="5" t="s">
        <v>193</v>
      </c>
      <c r="F49" s="4">
        <v>-76.236</v>
      </c>
      <c r="G49" s="4">
        <v>32.753</v>
      </c>
      <c r="H49" s="4">
        <v>1903</v>
      </c>
      <c r="I49" s="4">
        <v>1903</v>
      </c>
      <c r="J49" s="4">
        <v>2.4</v>
      </c>
      <c r="K49" s="4">
        <v>0.5</v>
      </c>
      <c r="L49" s="4">
        <v>4.3</v>
      </c>
      <c r="M49" s="4">
        <v>1.1</v>
      </c>
      <c r="N49" s="4">
        <f>M49+0.32</f>
        <v>1.4200000000000002</v>
      </c>
      <c r="O49" s="4">
        <f>K49-M49</f>
        <v>-0.6000000000000001</v>
      </c>
      <c r="P49" s="4">
        <f>K49-N49</f>
        <v>-0.9200000000000002</v>
      </c>
      <c r="AC49" s="4" t="s">
        <v>196</v>
      </c>
      <c r="AD49" s="5" t="s">
        <v>197</v>
      </c>
    </row>
    <row r="50" spans="1:30" ht="13.5">
      <c r="A50" s="5" t="s">
        <v>193</v>
      </c>
      <c r="B50" s="4" t="s">
        <v>248</v>
      </c>
      <c r="C50" s="5" t="s">
        <v>193</v>
      </c>
      <c r="D50" s="6" t="s">
        <v>195</v>
      </c>
      <c r="E50" s="5" t="s">
        <v>193</v>
      </c>
      <c r="F50" s="4">
        <v>-76.127</v>
      </c>
      <c r="G50" s="4">
        <v>32.742</v>
      </c>
      <c r="H50" s="4">
        <v>2101</v>
      </c>
      <c r="I50" s="4">
        <v>2101</v>
      </c>
      <c r="L50" s="4">
        <v>4.1</v>
      </c>
      <c r="M50" s="4">
        <v>1.2</v>
      </c>
      <c r="N50" s="4">
        <f>M50+0.32</f>
        <v>1.52</v>
      </c>
      <c r="O50" s="4">
        <f>K50-M50</f>
        <v>-1.2</v>
      </c>
      <c r="P50" s="4">
        <f>K50-N50</f>
        <v>-1.52</v>
      </c>
      <c r="AC50" s="4" t="s">
        <v>196</v>
      </c>
      <c r="AD50" s="4" t="s">
        <v>200</v>
      </c>
    </row>
    <row r="51" spans="1:30" ht="13.5">
      <c r="A51" s="5" t="s">
        <v>193</v>
      </c>
      <c r="B51" s="4" t="s">
        <v>249</v>
      </c>
      <c r="C51" s="5" t="s">
        <v>193</v>
      </c>
      <c r="D51" s="6" t="s">
        <v>195</v>
      </c>
      <c r="E51" s="5" t="s">
        <v>193</v>
      </c>
      <c r="F51" s="4">
        <v>-76.129</v>
      </c>
      <c r="G51" s="4">
        <v>32.74</v>
      </c>
      <c r="H51" s="4">
        <v>2102</v>
      </c>
      <c r="I51" s="4">
        <v>2102</v>
      </c>
      <c r="L51" s="4">
        <v>4.1</v>
      </c>
      <c r="M51" s="4">
        <v>1.5</v>
      </c>
      <c r="N51" s="4">
        <f>M51+0.32</f>
        <v>1.82</v>
      </c>
      <c r="O51" s="4">
        <f>K51-M51</f>
        <v>-1.5</v>
      </c>
      <c r="P51" s="4">
        <f>K51-N51</f>
        <v>-1.82</v>
      </c>
      <c r="AC51" s="4" t="s">
        <v>196</v>
      </c>
      <c r="AD51" s="4" t="s">
        <v>200</v>
      </c>
    </row>
    <row r="52" spans="1:30" ht="13.5">
      <c r="A52" s="5" t="s">
        <v>193</v>
      </c>
      <c r="B52" s="4" t="s">
        <v>250</v>
      </c>
      <c r="C52" s="5" t="s">
        <v>193</v>
      </c>
      <c r="D52" s="6" t="s">
        <v>195</v>
      </c>
      <c r="E52" s="5" t="s">
        <v>193</v>
      </c>
      <c r="F52" s="4">
        <v>-76.294</v>
      </c>
      <c r="G52" s="4">
        <v>32.502</v>
      </c>
      <c r="H52" s="4">
        <v>2155</v>
      </c>
      <c r="I52" s="4">
        <v>2155</v>
      </c>
      <c r="J52" s="4">
        <v>2.5</v>
      </c>
      <c r="K52" s="4">
        <v>1</v>
      </c>
      <c r="AC52" s="4" t="s">
        <v>196</v>
      </c>
      <c r="AD52" s="4" t="s">
        <v>239</v>
      </c>
    </row>
    <row r="53" spans="1:30" ht="13.5">
      <c r="A53" s="5" t="s">
        <v>193</v>
      </c>
      <c r="B53" s="4" t="s">
        <v>251</v>
      </c>
      <c r="C53" s="5" t="s">
        <v>193</v>
      </c>
      <c r="D53" s="6" t="s">
        <v>195</v>
      </c>
      <c r="E53" s="5" t="s">
        <v>193</v>
      </c>
      <c r="F53" s="4">
        <v>-76.383</v>
      </c>
      <c r="G53" s="4">
        <v>32.375</v>
      </c>
      <c r="H53" s="4">
        <v>2243</v>
      </c>
      <c r="I53" s="4">
        <v>2243</v>
      </c>
      <c r="J53" s="4">
        <v>2.2</v>
      </c>
      <c r="K53" s="4">
        <v>1</v>
      </c>
      <c r="AC53" s="4" t="s">
        <v>196</v>
      </c>
      <c r="AD53" s="4" t="s">
        <v>239</v>
      </c>
    </row>
    <row r="54" spans="1:30" ht="13.5">
      <c r="A54" s="5" t="s">
        <v>193</v>
      </c>
      <c r="B54" s="4" t="s">
        <v>252</v>
      </c>
      <c r="C54" s="5" t="s">
        <v>193</v>
      </c>
      <c r="D54" s="6" t="s">
        <v>195</v>
      </c>
      <c r="E54" s="5" t="s">
        <v>193</v>
      </c>
      <c r="F54" s="4">
        <v>-76.29</v>
      </c>
      <c r="G54" s="4">
        <v>32.226</v>
      </c>
      <c r="H54" s="4">
        <v>2394</v>
      </c>
      <c r="I54" s="4">
        <v>2394</v>
      </c>
      <c r="L54" s="4">
        <v>4.2</v>
      </c>
      <c r="M54" s="4">
        <v>0.4</v>
      </c>
      <c r="N54" s="4">
        <f>M54+0.32</f>
        <v>0.72</v>
      </c>
      <c r="O54" s="4">
        <f>K54-M54</f>
        <v>-0.4</v>
      </c>
      <c r="P54" s="4">
        <f>K54-N54</f>
        <v>-0.72</v>
      </c>
      <c r="AC54" s="4" t="s">
        <v>196</v>
      </c>
      <c r="AD54" s="4" t="s">
        <v>200</v>
      </c>
    </row>
    <row r="55" spans="1:30" ht="13.5">
      <c r="A55" s="5" t="s">
        <v>193</v>
      </c>
      <c r="B55" s="4" t="s">
        <v>253</v>
      </c>
      <c r="C55" s="5" t="s">
        <v>193</v>
      </c>
      <c r="D55" s="6" t="s">
        <v>195</v>
      </c>
      <c r="E55" s="5" t="s">
        <v>193</v>
      </c>
      <c r="F55" s="4">
        <v>-76.067</v>
      </c>
      <c r="G55" s="4">
        <v>32.017</v>
      </c>
      <c r="H55" s="4">
        <v>2590</v>
      </c>
      <c r="I55" s="4">
        <v>2590</v>
      </c>
      <c r="J55" s="4">
        <v>2.6</v>
      </c>
      <c r="K55" s="4">
        <v>1.1</v>
      </c>
      <c r="L55" s="4">
        <v>4.5</v>
      </c>
      <c r="M55" s="4">
        <v>0.9</v>
      </c>
      <c r="N55" s="4">
        <f>M55+0.32</f>
        <v>1.22</v>
      </c>
      <c r="O55" s="4">
        <f>K55-M55</f>
        <v>0.20000000000000007</v>
      </c>
      <c r="P55" s="4">
        <f>K55-N55</f>
        <v>-0.11999999999999988</v>
      </c>
      <c r="AC55" s="4" t="s">
        <v>196</v>
      </c>
      <c r="AD55" s="5" t="s">
        <v>197</v>
      </c>
    </row>
    <row r="56" spans="1:30" ht="13.5">
      <c r="A56" s="5" t="s">
        <v>193</v>
      </c>
      <c r="B56" s="4" t="s">
        <v>254</v>
      </c>
      <c r="C56" s="5" t="s">
        <v>193</v>
      </c>
      <c r="D56" s="6" t="s">
        <v>195</v>
      </c>
      <c r="E56" s="5" t="s">
        <v>193</v>
      </c>
      <c r="F56" s="4">
        <v>-75.43</v>
      </c>
      <c r="G56" s="4">
        <v>31.69</v>
      </c>
      <c r="H56" s="4">
        <v>2972</v>
      </c>
      <c r="I56" s="4">
        <v>2972</v>
      </c>
      <c r="J56" s="4">
        <v>2.8</v>
      </c>
      <c r="K56" s="4">
        <v>0.9</v>
      </c>
      <c r="L56" s="4">
        <v>4.5</v>
      </c>
      <c r="M56" s="4">
        <v>0.4</v>
      </c>
      <c r="N56" s="4">
        <f>M56+0.32</f>
        <v>0.72</v>
      </c>
      <c r="O56" s="4">
        <f>K56-M56</f>
        <v>0.5</v>
      </c>
      <c r="P56" s="4">
        <f>K56-N56</f>
        <v>0.18000000000000005</v>
      </c>
      <c r="AC56" s="4" t="s">
        <v>196</v>
      </c>
      <c r="AD56" s="5" t="s">
        <v>197</v>
      </c>
    </row>
    <row r="57" spans="1:30" ht="13.5">
      <c r="A57" s="5" t="s">
        <v>193</v>
      </c>
      <c r="B57" s="4" t="s">
        <v>255</v>
      </c>
      <c r="C57" s="5" t="s">
        <v>193</v>
      </c>
      <c r="D57" s="6" t="s">
        <v>195</v>
      </c>
      <c r="E57" s="5" t="s">
        <v>193</v>
      </c>
      <c r="F57" s="4">
        <v>-75.415</v>
      </c>
      <c r="G57" s="4">
        <v>31.669</v>
      </c>
      <c r="H57" s="4">
        <v>2975</v>
      </c>
      <c r="I57" s="4">
        <v>2975</v>
      </c>
      <c r="J57" s="4">
        <v>2.7</v>
      </c>
      <c r="K57" s="4">
        <v>1.4</v>
      </c>
      <c r="L57" s="4">
        <v>4.4</v>
      </c>
      <c r="M57" s="4">
        <v>0.3</v>
      </c>
      <c r="N57" s="4">
        <f>M57+0.32</f>
        <v>0.62</v>
      </c>
      <c r="O57" s="4">
        <f>K57-M57</f>
        <v>1.0999999999999999</v>
      </c>
      <c r="P57" s="4">
        <f>K57-N57</f>
        <v>0.7799999999999999</v>
      </c>
      <c r="AC57" s="4" t="s">
        <v>196</v>
      </c>
      <c r="AD57" s="5" t="s">
        <v>197</v>
      </c>
    </row>
    <row r="58" spans="1:30" ht="13.5">
      <c r="A58" s="5" t="s">
        <v>193</v>
      </c>
      <c r="B58" s="4" t="s">
        <v>256</v>
      </c>
      <c r="C58" s="5" t="s">
        <v>193</v>
      </c>
      <c r="D58" s="6" t="s">
        <v>195</v>
      </c>
      <c r="E58" s="5" t="s">
        <v>193</v>
      </c>
      <c r="F58" s="4">
        <v>-75.062</v>
      </c>
      <c r="G58" s="4">
        <v>31.359</v>
      </c>
      <c r="H58" s="4">
        <v>3007</v>
      </c>
      <c r="I58" s="4">
        <v>3007</v>
      </c>
      <c r="J58" s="4">
        <v>2.7</v>
      </c>
      <c r="K58" s="4">
        <v>1.1</v>
      </c>
      <c r="AC58" s="4" t="s">
        <v>196</v>
      </c>
      <c r="AD58" s="4" t="s">
        <v>239</v>
      </c>
    </row>
    <row r="59" spans="1:30" ht="13.5">
      <c r="A59" s="5" t="s">
        <v>193</v>
      </c>
      <c r="B59" s="4" t="s">
        <v>257</v>
      </c>
      <c r="C59" s="5" t="s">
        <v>193</v>
      </c>
      <c r="D59" s="6" t="s">
        <v>195</v>
      </c>
      <c r="E59" s="5" t="s">
        <v>193</v>
      </c>
      <c r="F59" s="4">
        <v>-74.468</v>
      </c>
      <c r="G59" s="4">
        <v>30.734</v>
      </c>
      <c r="H59" s="4">
        <v>3433</v>
      </c>
      <c r="I59" s="4">
        <v>3433</v>
      </c>
      <c r="J59" s="4">
        <v>2.4</v>
      </c>
      <c r="K59" s="4">
        <v>0.5</v>
      </c>
      <c r="AC59" s="4" t="s">
        <v>196</v>
      </c>
      <c r="AD59" s="4" t="s">
        <v>239</v>
      </c>
    </row>
    <row r="60" spans="1:30" ht="13.5">
      <c r="A60" s="5" t="s">
        <v>193</v>
      </c>
      <c r="B60" s="4" t="s">
        <v>258</v>
      </c>
      <c r="C60" s="5" t="s">
        <v>193</v>
      </c>
      <c r="D60" s="6" t="s">
        <v>195</v>
      </c>
      <c r="E60" s="5" t="s">
        <v>193</v>
      </c>
      <c r="F60" s="4">
        <v>-74.797</v>
      </c>
      <c r="G60" s="4">
        <v>30.801</v>
      </c>
      <c r="H60" s="4">
        <v>3615</v>
      </c>
      <c r="I60" s="4">
        <v>3615</v>
      </c>
      <c r="J60" s="4">
        <v>2.5</v>
      </c>
      <c r="K60" s="4">
        <v>0.3</v>
      </c>
      <c r="AC60" s="4" t="s">
        <v>196</v>
      </c>
      <c r="AD60" s="4" t="s">
        <v>239</v>
      </c>
    </row>
    <row r="61" spans="1:30" ht="13.5">
      <c r="A61" s="5" t="s">
        <v>193</v>
      </c>
      <c r="B61" s="4" t="s">
        <v>259</v>
      </c>
      <c r="C61" s="5" t="s">
        <v>193</v>
      </c>
      <c r="D61" s="6" t="s">
        <v>195</v>
      </c>
      <c r="E61" s="5" t="s">
        <v>193</v>
      </c>
      <c r="F61" s="4">
        <v>-73.401</v>
      </c>
      <c r="G61" s="4">
        <v>29.7</v>
      </c>
      <c r="H61" s="4">
        <v>3845</v>
      </c>
      <c r="I61" s="4">
        <v>3845</v>
      </c>
      <c r="L61" s="4">
        <v>4.3</v>
      </c>
      <c r="M61" s="4">
        <v>-0.2</v>
      </c>
      <c r="N61" s="4">
        <f>M61+0.32</f>
        <v>0.12</v>
      </c>
      <c r="O61" s="4">
        <f>K61-M61</f>
        <v>0.2</v>
      </c>
      <c r="P61" s="4">
        <f>K61-N61</f>
        <v>-0.12</v>
      </c>
      <c r="AC61" s="4" t="s">
        <v>196</v>
      </c>
      <c r="AD61" s="4" t="s">
        <v>200</v>
      </c>
    </row>
    <row r="62" spans="1:30" ht="13.5">
      <c r="A62" s="5" t="s">
        <v>193</v>
      </c>
      <c r="B62" s="4" t="s">
        <v>260</v>
      </c>
      <c r="C62" s="5" t="s">
        <v>193</v>
      </c>
      <c r="D62" s="6" t="s">
        <v>195</v>
      </c>
      <c r="E62" s="5" t="s">
        <v>193</v>
      </c>
      <c r="F62" s="4">
        <v>-73.604</v>
      </c>
      <c r="G62" s="4">
        <v>30.018</v>
      </c>
      <c r="H62" s="4">
        <v>3978</v>
      </c>
      <c r="I62" s="4">
        <v>3978</v>
      </c>
      <c r="J62" s="4">
        <v>2.4</v>
      </c>
      <c r="K62" s="4">
        <v>1</v>
      </c>
      <c r="AC62" s="4" t="s">
        <v>196</v>
      </c>
      <c r="AD62" s="4" t="s">
        <v>239</v>
      </c>
    </row>
    <row r="63" spans="1:30" ht="13.5">
      <c r="A63" s="5" t="s">
        <v>193</v>
      </c>
      <c r="B63" s="4" t="s">
        <v>261</v>
      </c>
      <c r="C63" s="5" t="s">
        <v>193</v>
      </c>
      <c r="D63" s="6" t="s">
        <v>195</v>
      </c>
      <c r="E63" s="5" t="s">
        <v>193</v>
      </c>
      <c r="F63" s="4">
        <v>-73.837</v>
      </c>
      <c r="G63" s="4">
        <v>30.098</v>
      </c>
      <c r="H63" s="4">
        <v>4211</v>
      </c>
      <c r="I63" s="4">
        <v>4211</v>
      </c>
      <c r="J63" s="4">
        <v>2.4</v>
      </c>
      <c r="K63" s="4">
        <v>0.4</v>
      </c>
      <c r="L63" s="4">
        <v>4.4</v>
      </c>
      <c r="M63" s="4">
        <v>-0.5</v>
      </c>
      <c r="N63" s="4">
        <f>M63+0.32</f>
        <v>-0.18</v>
      </c>
      <c r="O63" s="4">
        <f>K63-M63</f>
        <v>0.9</v>
      </c>
      <c r="P63" s="4">
        <f>K63-N63</f>
        <v>0.5800000000000001</v>
      </c>
      <c r="AC63" s="4" t="s">
        <v>196</v>
      </c>
      <c r="AD63" s="5" t="s">
        <v>197</v>
      </c>
    </row>
    <row r="64" spans="1:30" ht="13.5">
      <c r="A64" s="5" t="s">
        <v>193</v>
      </c>
      <c r="B64" s="4" t="s">
        <v>262</v>
      </c>
      <c r="C64" s="5" t="s">
        <v>193</v>
      </c>
      <c r="D64" s="6" t="s">
        <v>195</v>
      </c>
      <c r="E64" s="5" t="s">
        <v>193</v>
      </c>
      <c r="F64" s="4">
        <v>-72.898</v>
      </c>
      <c r="G64" s="4">
        <v>29.075</v>
      </c>
      <c r="H64" s="4">
        <v>4250</v>
      </c>
      <c r="I64" s="4">
        <v>4250</v>
      </c>
      <c r="L64" s="4">
        <v>4.5</v>
      </c>
      <c r="M64" s="4">
        <v>-0.5</v>
      </c>
      <c r="N64" s="4">
        <f>M64+0.32</f>
        <v>-0.18</v>
      </c>
      <c r="O64" s="4">
        <f>K64-M64</f>
        <v>0.5</v>
      </c>
      <c r="P64" s="4">
        <f>K64-N64</f>
        <v>0.18</v>
      </c>
      <c r="AC64" s="4" t="s">
        <v>196</v>
      </c>
      <c r="AD64" s="4" t="s">
        <v>200</v>
      </c>
    </row>
    <row r="65" spans="1:30" ht="13.5">
      <c r="A65" s="5" t="s">
        <v>193</v>
      </c>
      <c r="B65" s="4" t="s">
        <v>263</v>
      </c>
      <c r="C65" s="5" t="s">
        <v>193</v>
      </c>
      <c r="D65" s="6" t="s">
        <v>195</v>
      </c>
      <c r="E65" s="5" t="s">
        <v>193</v>
      </c>
      <c r="F65" s="4">
        <v>-74.407</v>
      </c>
      <c r="G65" s="4">
        <v>28.025</v>
      </c>
      <c r="H65" s="4">
        <v>4712</v>
      </c>
      <c r="I65" s="4">
        <v>4712</v>
      </c>
      <c r="J65" s="4">
        <v>2.7</v>
      </c>
      <c r="K65" s="4">
        <v>1.2</v>
      </c>
      <c r="L65" s="4">
        <v>4.5</v>
      </c>
      <c r="M65" s="4">
        <v>-0.3</v>
      </c>
      <c r="N65" s="4">
        <f>M65+0.32</f>
        <v>0.020000000000000018</v>
      </c>
      <c r="O65" s="4">
        <f>K65-M65</f>
        <v>1.5</v>
      </c>
      <c r="P65" s="4">
        <f>K65-N65</f>
        <v>1.18</v>
      </c>
      <c r="AC65" s="4" t="s">
        <v>196</v>
      </c>
      <c r="AD65" s="5" t="s">
        <v>197</v>
      </c>
    </row>
    <row r="66" spans="1:30" ht="13.5">
      <c r="A66" s="5" t="s">
        <v>193</v>
      </c>
      <c r="B66" s="4" t="s">
        <v>264</v>
      </c>
      <c r="C66" s="5" t="s">
        <v>193</v>
      </c>
      <c r="D66" s="6" t="s">
        <v>195</v>
      </c>
      <c r="E66" s="5" t="s">
        <v>193</v>
      </c>
      <c r="F66" s="4">
        <v>9.8</v>
      </c>
      <c r="G66" s="4">
        <v>-41.6</v>
      </c>
      <c r="H66" s="4">
        <v>4718</v>
      </c>
      <c r="I66" s="4">
        <v>4718</v>
      </c>
      <c r="J66" s="4">
        <v>2.3</v>
      </c>
      <c r="K66" s="4">
        <v>0.2</v>
      </c>
      <c r="L66" s="4">
        <v>4.1</v>
      </c>
      <c r="M66" s="4">
        <v>-0.9</v>
      </c>
      <c r="N66" s="4">
        <f>M66+0.32</f>
        <v>-0.5800000000000001</v>
      </c>
      <c r="O66" s="4">
        <f>K66-M66</f>
        <v>1.1</v>
      </c>
      <c r="P66" s="4">
        <f>K66-N66</f>
        <v>0.78</v>
      </c>
      <c r="AC66" s="4" t="s">
        <v>196</v>
      </c>
      <c r="AD66" s="5" t="s">
        <v>197</v>
      </c>
    </row>
    <row r="67" spans="1:30" ht="13.5">
      <c r="A67" s="5" t="s">
        <v>193</v>
      </c>
      <c r="B67" s="4" t="s">
        <v>265</v>
      </c>
      <c r="C67" s="5" t="s">
        <v>193</v>
      </c>
      <c r="D67" s="6" t="s">
        <v>195</v>
      </c>
      <c r="E67" s="5" t="s">
        <v>193</v>
      </c>
      <c r="F67" s="4">
        <v>1</v>
      </c>
      <c r="G67" s="4">
        <v>-42</v>
      </c>
      <c r="H67" s="4">
        <v>1335</v>
      </c>
      <c r="I67" s="4">
        <v>1335</v>
      </c>
      <c r="J67" s="4">
        <v>2.4</v>
      </c>
      <c r="K67" s="4">
        <v>0.6</v>
      </c>
      <c r="L67" s="4">
        <v>3.8</v>
      </c>
      <c r="M67" s="4">
        <v>0.4</v>
      </c>
      <c r="N67" s="4">
        <f>M67+0.32</f>
        <v>0.72</v>
      </c>
      <c r="O67" s="4">
        <f>K67-M67</f>
        <v>0.19999999999999996</v>
      </c>
      <c r="P67" s="4">
        <f>K67-N67</f>
        <v>-0.12</v>
      </c>
      <c r="AC67" s="4" t="s">
        <v>196</v>
      </c>
      <c r="AD67" s="5" t="s">
        <v>197</v>
      </c>
    </row>
    <row r="68" spans="1:30" ht="13.5">
      <c r="A68" s="5" t="s">
        <v>193</v>
      </c>
      <c r="B68" s="4" t="s">
        <v>266</v>
      </c>
      <c r="C68" s="5" t="s">
        <v>193</v>
      </c>
      <c r="D68" s="6" t="s">
        <v>195</v>
      </c>
      <c r="E68" s="5" t="s">
        <v>193</v>
      </c>
      <c r="F68" s="4">
        <v>-13.22</v>
      </c>
      <c r="G68" s="4">
        <v>-46.1</v>
      </c>
      <c r="H68" s="4">
        <v>2714</v>
      </c>
      <c r="I68" s="4">
        <v>2714</v>
      </c>
      <c r="J68" s="4">
        <v>2.5</v>
      </c>
      <c r="K68" s="4">
        <v>0.3</v>
      </c>
      <c r="L68" s="4">
        <v>4</v>
      </c>
      <c r="M68" s="4">
        <v>-1</v>
      </c>
      <c r="N68" s="4">
        <f>M68+0.32</f>
        <v>-0.6799999999999999</v>
      </c>
      <c r="O68" s="4">
        <f>K68-M68</f>
        <v>1.3</v>
      </c>
      <c r="P68" s="4">
        <f>K68-N68</f>
        <v>0.98</v>
      </c>
      <c r="AC68" s="4" t="s">
        <v>196</v>
      </c>
      <c r="AD68" s="5" t="s">
        <v>197</v>
      </c>
    </row>
    <row r="69" spans="1:30" ht="13.5">
      <c r="A69" s="5" t="s">
        <v>193</v>
      </c>
      <c r="B69" s="4" t="s">
        <v>267</v>
      </c>
      <c r="C69" s="5" t="s">
        <v>193</v>
      </c>
      <c r="D69" s="6" t="s">
        <v>195</v>
      </c>
      <c r="E69" s="5" t="s">
        <v>193</v>
      </c>
      <c r="F69" s="4">
        <v>-4.52</v>
      </c>
      <c r="G69" s="4">
        <v>-51.9</v>
      </c>
      <c r="H69" s="4">
        <v>3744</v>
      </c>
      <c r="I69" s="4">
        <v>3744</v>
      </c>
      <c r="J69" s="4">
        <v>2.8</v>
      </c>
      <c r="K69" s="4">
        <v>0</v>
      </c>
      <c r="L69" s="4">
        <v>4.2</v>
      </c>
      <c r="M69" s="4">
        <v>-0.8</v>
      </c>
      <c r="N69" s="4">
        <f>M69+0.32</f>
        <v>-0.48000000000000004</v>
      </c>
      <c r="O69" s="4">
        <f>K69-M69</f>
        <v>0.8</v>
      </c>
      <c r="P69" s="4">
        <f>K69-N69</f>
        <v>0.48000000000000004</v>
      </c>
      <c r="AC69" s="4" t="s">
        <v>196</v>
      </c>
      <c r="AD69" s="5" t="s">
        <v>197</v>
      </c>
    </row>
    <row r="70" spans="1:30" ht="13.5">
      <c r="A70" s="5" t="s">
        <v>193</v>
      </c>
      <c r="B70" s="4" t="s">
        <v>268</v>
      </c>
      <c r="C70" s="5" t="s">
        <v>193</v>
      </c>
      <c r="D70" s="6" t="s">
        <v>195</v>
      </c>
      <c r="E70" s="5" t="s">
        <v>193</v>
      </c>
      <c r="F70" s="4">
        <v>-20.85</v>
      </c>
      <c r="G70" s="4">
        <v>-42.98</v>
      </c>
      <c r="H70" s="4">
        <v>3762</v>
      </c>
      <c r="I70" s="4">
        <v>3762</v>
      </c>
      <c r="J70" s="4">
        <v>2.4</v>
      </c>
      <c r="K70" s="4">
        <v>-0.2</v>
      </c>
      <c r="L70" s="4">
        <v>4.1</v>
      </c>
      <c r="M70" s="4">
        <v>-0.8</v>
      </c>
      <c r="N70" s="4">
        <f>M70+0.32</f>
        <v>-0.48000000000000004</v>
      </c>
      <c r="O70" s="4">
        <f>K70-M70</f>
        <v>0.6000000000000001</v>
      </c>
      <c r="P70" s="4">
        <f>K70-N70</f>
        <v>0.28</v>
      </c>
      <c r="AC70" s="4" t="s">
        <v>196</v>
      </c>
      <c r="AD70" s="5" t="s">
        <v>197</v>
      </c>
    </row>
    <row r="71" spans="1:30" ht="13.5">
      <c r="A71" s="5" t="s">
        <v>193</v>
      </c>
      <c r="B71" s="4" t="s">
        <v>34</v>
      </c>
      <c r="C71" s="5" t="s">
        <v>193</v>
      </c>
      <c r="D71" s="6" t="s">
        <v>195</v>
      </c>
      <c r="E71" s="5" t="s">
        <v>193</v>
      </c>
      <c r="F71" s="4">
        <v>-3.25</v>
      </c>
      <c r="G71" s="4">
        <v>-43.18</v>
      </c>
      <c r="H71" s="4">
        <v>4171</v>
      </c>
      <c r="I71" s="4">
        <v>4171</v>
      </c>
      <c r="J71" s="4">
        <v>2.4</v>
      </c>
      <c r="K71" s="4">
        <v>0.1</v>
      </c>
      <c r="L71" s="4">
        <v>4.2</v>
      </c>
      <c r="M71" s="4">
        <v>-0.8</v>
      </c>
      <c r="N71" s="4">
        <f>M71+0.32</f>
        <v>-0.48000000000000004</v>
      </c>
      <c r="O71" s="4">
        <f>K71-M71</f>
        <v>0.9</v>
      </c>
      <c r="P71" s="4">
        <f>K71-N71</f>
        <v>0.5800000000000001</v>
      </c>
      <c r="AC71" s="4" t="s">
        <v>196</v>
      </c>
      <c r="AD71" s="5" t="s">
        <v>197</v>
      </c>
    </row>
    <row r="72" spans="1:30" ht="13.5">
      <c r="A72" s="5" t="s">
        <v>193</v>
      </c>
      <c r="B72" s="4" t="s">
        <v>35</v>
      </c>
      <c r="C72" s="5" t="s">
        <v>193</v>
      </c>
      <c r="D72" s="6" t="s">
        <v>195</v>
      </c>
      <c r="E72" s="5" t="s">
        <v>193</v>
      </c>
      <c r="F72" s="4">
        <v>7.82</v>
      </c>
      <c r="G72" s="4">
        <v>-41.13</v>
      </c>
      <c r="H72" s="4">
        <v>4981</v>
      </c>
      <c r="I72" s="4">
        <v>4981</v>
      </c>
      <c r="J72" s="4">
        <v>2.6</v>
      </c>
      <c r="K72" s="4">
        <v>0.3</v>
      </c>
      <c r="L72" s="4">
        <v>4.3</v>
      </c>
      <c r="M72" s="4">
        <v>-0.8</v>
      </c>
      <c r="N72" s="4">
        <f>M72+0.32</f>
        <v>-0.48000000000000004</v>
      </c>
      <c r="O72" s="4">
        <f>K72-M72</f>
        <v>1.1</v>
      </c>
      <c r="P72" s="4">
        <f>K72-N72</f>
        <v>0.78</v>
      </c>
      <c r="AC72" s="4" t="s">
        <v>196</v>
      </c>
      <c r="AD72" s="5" t="s">
        <v>197</v>
      </c>
    </row>
    <row r="73" spans="1:29" ht="13.5">
      <c r="A73" s="5" t="s">
        <v>193</v>
      </c>
      <c r="B73" s="7" t="s">
        <v>36</v>
      </c>
      <c r="C73" s="5" t="s">
        <v>193</v>
      </c>
      <c r="D73" s="6" t="s">
        <v>195</v>
      </c>
      <c r="E73" s="5" t="s">
        <v>193</v>
      </c>
      <c r="F73" s="8">
        <v>-46.47</v>
      </c>
      <c r="G73" s="8">
        <v>-27.51</v>
      </c>
      <c r="H73" s="9">
        <v>1268</v>
      </c>
      <c r="I73" s="9">
        <v>1268</v>
      </c>
      <c r="J73" s="9"/>
      <c r="K73" s="7">
        <v>1.14</v>
      </c>
      <c r="L73" s="7"/>
      <c r="M73" s="7">
        <v>0.56</v>
      </c>
      <c r="N73" s="7">
        <f>M73+0.32</f>
        <v>0.8800000000000001</v>
      </c>
      <c r="O73" s="7">
        <f>K73-M73</f>
        <v>0.5799999999999998</v>
      </c>
      <c r="P73" s="7">
        <f>K73-N73</f>
        <v>0.2599999999999998</v>
      </c>
      <c r="Q73" s="7">
        <v>0.65</v>
      </c>
      <c r="R73" s="7">
        <v>0.05</v>
      </c>
      <c r="S73" s="8">
        <f>(W73+0.254)/0.398</f>
        <v>1.894472361809045</v>
      </c>
      <c r="T73" s="8">
        <f>(Y73+0.254)/0.398</f>
        <v>1.64321608040201</v>
      </c>
      <c r="U73" s="8">
        <v>1.402054054054054</v>
      </c>
      <c r="V73" s="10">
        <v>0.0701027027027027</v>
      </c>
      <c r="W73" s="7">
        <v>0.5</v>
      </c>
      <c r="X73" s="10">
        <v>0.056082162162162164</v>
      </c>
      <c r="Y73" s="7">
        <v>0.4</v>
      </c>
      <c r="Z73" s="11">
        <f>K73-M73</f>
        <v>0.5799999999999998</v>
      </c>
      <c r="AA73" s="11">
        <f>W73-Y73</f>
        <v>0.09999999999999998</v>
      </c>
      <c r="AB73" s="11">
        <f>Q73-R73</f>
        <v>0.6</v>
      </c>
      <c r="AC73" s="7">
        <v>6</v>
      </c>
    </row>
    <row r="74" spans="1:29" ht="13.5">
      <c r="A74" s="5" t="s">
        <v>193</v>
      </c>
      <c r="B74" s="12" t="s">
        <v>37</v>
      </c>
      <c r="C74" s="5" t="s">
        <v>193</v>
      </c>
      <c r="D74" s="6" t="s">
        <v>195</v>
      </c>
      <c r="E74" s="5" t="s">
        <v>193</v>
      </c>
      <c r="F74" s="13">
        <v>-46.52</v>
      </c>
      <c r="G74" s="13">
        <v>-27.7</v>
      </c>
      <c r="H74" s="14">
        <v>1567</v>
      </c>
      <c r="I74" s="14">
        <v>1567</v>
      </c>
      <c r="J74" s="14"/>
      <c r="K74" s="7">
        <v>1.1</v>
      </c>
      <c r="L74" s="7"/>
      <c r="M74" s="7">
        <v>0.99</v>
      </c>
      <c r="N74" s="7">
        <f>M74+0.32</f>
        <v>1.31</v>
      </c>
      <c r="O74" s="7">
        <f>K74-M74</f>
        <v>0.1100000000000001</v>
      </c>
      <c r="P74" s="7">
        <f>K74-N74</f>
        <v>-0.20999999999999996</v>
      </c>
      <c r="Q74" s="7">
        <v>0.23</v>
      </c>
      <c r="R74" s="7">
        <v>0.22</v>
      </c>
      <c r="S74" s="8">
        <f>(W74+0.254)/0.398</f>
        <v>1.6683417085427132</v>
      </c>
      <c r="T74" s="8">
        <f>(Y74+0.254)/0.398</f>
        <v>1.3668341708542713</v>
      </c>
      <c r="U74" s="13">
        <v>1.6606486486486487</v>
      </c>
      <c r="V74" s="10">
        <v>0.0680865945945946</v>
      </c>
      <c r="W74" s="7">
        <v>0.41</v>
      </c>
      <c r="X74" s="10">
        <v>0.04815881081081081</v>
      </c>
      <c r="Y74" s="7">
        <v>0.29</v>
      </c>
      <c r="Z74" s="11">
        <f>K74-M74</f>
        <v>0.1100000000000001</v>
      </c>
      <c r="AA74" s="11">
        <f>W74-Y74</f>
        <v>0.12</v>
      </c>
      <c r="AB74" s="11">
        <f>Q74-R74</f>
        <v>0.010000000000000009</v>
      </c>
      <c r="AC74" s="7">
        <v>15</v>
      </c>
    </row>
    <row r="75" spans="1:29" ht="13.5">
      <c r="A75" s="5" t="s">
        <v>193</v>
      </c>
      <c r="B75" s="12" t="s">
        <v>38</v>
      </c>
      <c r="C75" s="5" t="s">
        <v>193</v>
      </c>
      <c r="D75" s="6" t="s">
        <v>195</v>
      </c>
      <c r="E75" s="5" t="s">
        <v>193</v>
      </c>
      <c r="F75" s="13">
        <v>-44.68</v>
      </c>
      <c r="G75" s="13">
        <v>-26.95</v>
      </c>
      <c r="H75" s="14">
        <v>2069</v>
      </c>
      <c r="I75" s="14">
        <v>2069</v>
      </c>
      <c r="J75" s="14"/>
      <c r="K75" s="7">
        <v>1.1</v>
      </c>
      <c r="L75" s="7"/>
      <c r="M75" s="7">
        <v>0.48</v>
      </c>
      <c r="N75" s="7">
        <f>M75+0.32</f>
        <v>0.8</v>
      </c>
      <c r="O75" s="7">
        <f>K75-M75</f>
        <v>0.6200000000000001</v>
      </c>
      <c r="P75" s="7">
        <f>K75-N75</f>
        <v>0.30000000000000004</v>
      </c>
      <c r="Q75" s="7">
        <v>-0.33</v>
      </c>
      <c r="R75" s="7">
        <v>0.02</v>
      </c>
      <c r="S75" s="8">
        <f>W75/0.208</f>
        <v>1.153846153846154</v>
      </c>
      <c r="T75" s="8">
        <f>(Y75+0.254)/0.398</f>
        <v>1.6934673366834168</v>
      </c>
      <c r="U75" s="8">
        <v>2.094810810810811</v>
      </c>
      <c r="V75" s="10">
        <v>0.05027545945945947</v>
      </c>
      <c r="W75" s="7">
        <v>0.24</v>
      </c>
      <c r="X75" s="10">
        <v>0.08798205405405407</v>
      </c>
      <c r="Y75" s="7">
        <v>0.42</v>
      </c>
      <c r="Z75" s="11">
        <f>K75-M75</f>
        <v>0.6200000000000001</v>
      </c>
      <c r="AA75" s="11">
        <f>W75-Y75</f>
        <v>-0.18</v>
      </c>
      <c r="AB75" s="11">
        <f>Q75-R75</f>
        <v>-0.35000000000000003</v>
      </c>
      <c r="AC75" s="7">
        <v>15</v>
      </c>
    </row>
    <row r="76" spans="1:29" ht="13.5">
      <c r="A76" s="5" t="s">
        <v>193</v>
      </c>
      <c r="B76" s="12" t="s">
        <v>39</v>
      </c>
      <c r="C76" s="5" t="s">
        <v>193</v>
      </c>
      <c r="D76" s="6" t="s">
        <v>195</v>
      </c>
      <c r="E76" s="5" t="s">
        <v>193</v>
      </c>
      <c r="F76" s="13">
        <v>-43.33</v>
      </c>
      <c r="G76" s="13">
        <v>-26.7</v>
      </c>
      <c r="H76" s="14">
        <v>2438</v>
      </c>
      <c r="I76" s="14">
        <v>2438</v>
      </c>
      <c r="J76" s="14"/>
      <c r="K76" s="7">
        <v>1.08</v>
      </c>
      <c r="L76" s="7"/>
      <c r="M76" s="7">
        <v>0.56</v>
      </c>
      <c r="N76" s="7">
        <f>M76+0.32</f>
        <v>0.8800000000000001</v>
      </c>
      <c r="O76" s="7">
        <f>K76-M76</f>
        <v>0.52</v>
      </c>
      <c r="P76" s="7">
        <f>K76-N76</f>
        <v>0.19999999999999996</v>
      </c>
      <c r="Q76" s="7">
        <v>-0.51</v>
      </c>
      <c r="R76" s="7">
        <v>0.22</v>
      </c>
      <c r="S76" s="8">
        <f>W76/0.208</f>
        <v>1.0096153846153846</v>
      </c>
      <c r="T76" s="8">
        <f>(Y76+0.254)/0.398</f>
        <v>1.8190954773869346</v>
      </c>
      <c r="U76" s="13">
        <v>2.413945945945946</v>
      </c>
      <c r="V76" s="10">
        <v>0.050692864864864864</v>
      </c>
      <c r="W76" s="7">
        <v>0.21</v>
      </c>
      <c r="X76" s="10">
        <v>0.11345545945945945</v>
      </c>
      <c r="Y76" s="7">
        <v>0.47</v>
      </c>
      <c r="Z76" s="11">
        <f>K76-M76</f>
        <v>0.52</v>
      </c>
      <c r="AA76" s="11">
        <f>W76-Y76</f>
        <v>-0.26</v>
      </c>
      <c r="AB76" s="11">
        <f>Q76-R76</f>
        <v>-0.73</v>
      </c>
      <c r="AC76" s="7">
        <v>15</v>
      </c>
    </row>
    <row r="77" spans="1:29" ht="13.5">
      <c r="A77" s="5" t="s">
        <v>193</v>
      </c>
      <c r="B77" s="7" t="s">
        <v>40</v>
      </c>
      <c r="C77" s="5" t="s">
        <v>193</v>
      </c>
      <c r="D77" s="6" t="s">
        <v>195</v>
      </c>
      <c r="E77" s="5" t="s">
        <v>193</v>
      </c>
      <c r="F77" s="8">
        <v>-36.19</v>
      </c>
      <c r="G77" s="8">
        <v>-32.03</v>
      </c>
      <c r="H77" s="9">
        <v>2795</v>
      </c>
      <c r="I77" s="9">
        <v>2795</v>
      </c>
      <c r="J77" s="9"/>
      <c r="K77" s="7"/>
      <c r="L77" s="7"/>
      <c r="M77" s="7"/>
      <c r="N77" s="7"/>
      <c r="O77" s="7"/>
      <c r="P77" s="7"/>
      <c r="Q77" s="7"/>
      <c r="R77" s="7"/>
      <c r="S77" s="7"/>
      <c r="T77" s="8">
        <f>(Y77+0.254)/0.398</f>
        <v>1.743718592964824</v>
      </c>
      <c r="U77" s="8">
        <v>2.722702702702703</v>
      </c>
      <c r="V77" s="10"/>
      <c r="W77" s="7"/>
      <c r="X77" s="10">
        <v>0.11979891891891895</v>
      </c>
      <c r="Y77" s="7">
        <v>0.44</v>
      </c>
      <c r="Z77" s="11"/>
      <c r="AA77" s="11"/>
      <c r="AB77" s="11"/>
      <c r="AC77" s="7">
        <v>1</v>
      </c>
    </row>
    <row r="78" spans="1:29" ht="13.5">
      <c r="A78" s="5" t="s">
        <v>193</v>
      </c>
      <c r="B78" s="12" t="s">
        <v>42</v>
      </c>
      <c r="C78" s="5" t="s">
        <v>193</v>
      </c>
      <c r="D78" s="6" t="s">
        <v>195</v>
      </c>
      <c r="E78" s="5" t="s">
        <v>193</v>
      </c>
      <c r="F78" s="13">
        <v>-13.28</v>
      </c>
      <c r="G78" s="13">
        <v>-30.58</v>
      </c>
      <c r="H78" s="14">
        <v>3103</v>
      </c>
      <c r="I78" s="14">
        <v>3103</v>
      </c>
      <c r="J78" s="14"/>
      <c r="K78" s="7"/>
      <c r="L78" s="7"/>
      <c r="M78" s="7">
        <v>0.02</v>
      </c>
      <c r="N78" s="7">
        <f>M78+0.32</f>
        <v>0.34</v>
      </c>
      <c r="O78" s="7"/>
      <c r="P78" s="7"/>
      <c r="Q78" s="7"/>
      <c r="R78" s="7">
        <v>-0.11</v>
      </c>
      <c r="S78" s="7"/>
      <c r="T78" s="8">
        <f>(Y78+0.254)/0.398</f>
        <v>2.0452261306532664</v>
      </c>
      <c r="U78" s="15">
        <v>2.9</v>
      </c>
      <c r="V78" s="10"/>
      <c r="W78" s="7"/>
      <c r="X78" s="10">
        <v>0.16240000000000002</v>
      </c>
      <c r="Y78" s="7">
        <v>0.56</v>
      </c>
      <c r="Z78" s="11"/>
      <c r="AA78" s="11"/>
      <c r="AB78" s="11"/>
      <c r="AC78" s="7">
        <v>1</v>
      </c>
    </row>
    <row r="79" spans="1:29" ht="13.5">
      <c r="A79" s="5" t="s">
        <v>193</v>
      </c>
      <c r="B79" s="12" t="s">
        <v>43</v>
      </c>
      <c r="C79" s="5" t="s">
        <v>193</v>
      </c>
      <c r="D79" s="6" t="s">
        <v>195</v>
      </c>
      <c r="E79" s="5" t="s">
        <v>193</v>
      </c>
      <c r="F79" s="13">
        <v>11.2</v>
      </c>
      <c r="G79" s="13">
        <v>-22.33</v>
      </c>
      <c r="H79" s="14">
        <v>3204</v>
      </c>
      <c r="I79" s="14">
        <v>3204</v>
      </c>
      <c r="J79" s="14"/>
      <c r="K79" s="7">
        <v>0.5</v>
      </c>
      <c r="L79" s="7"/>
      <c r="M79" s="7">
        <v>-0.31</v>
      </c>
      <c r="N79" s="7">
        <f>M79+0.32</f>
        <v>0.010000000000000009</v>
      </c>
      <c r="O79" s="7">
        <f>K79-M79</f>
        <v>0.81</v>
      </c>
      <c r="P79" s="7">
        <f>K79-N79</f>
        <v>0.49</v>
      </c>
      <c r="Q79" s="7">
        <v>-0.57</v>
      </c>
      <c r="R79" s="7">
        <v>-0.92</v>
      </c>
      <c r="S79" s="8">
        <f>(W79+0.254)/0.398</f>
        <v>1.492462311557789</v>
      </c>
      <c r="T79" s="8">
        <f>(Y79+0.254)/0.398</f>
        <v>1.5427135678391959</v>
      </c>
      <c r="U79" s="15">
        <v>2.9</v>
      </c>
      <c r="V79" s="10">
        <v>0.0986</v>
      </c>
      <c r="W79" s="7">
        <v>0.34</v>
      </c>
      <c r="X79" s="10">
        <v>0.1044</v>
      </c>
      <c r="Y79" s="7">
        <v>0.36</v>
      </c>
      <c r="Z79" s="11">
        <f>K79-M79</f>
        <v>0.81</v>
      </c>
      <c r="AA79" s="11">
        <f>W79-Y79</f>
        <v>-0.019999999999999962</v>
      </c>
      <c r="AB79" s="11">
        <f>Q79-R79</f>
        <v>0.3500000000000001</v>
      </c>
      <c r="AC79" s="7">
        <v>1.12</v>
      </c>
    </row>
    <row r="80" spans="1:29" ht="13.5">
      <c r="A80" s="5" t="s">
        <v>193</v>
      </c>
      <c r="B80" s="12" t="s">
        <v>44</v>
      </c>
      <c r="C80" s="5" t="s">
        <v>193</v>
      </c>
      <c r="D80" s="6" t="s">
        <v>195</v>
      </c>
      <c r="E80" s="5" t="s">
        <v>193</v>
      </c>
      <c r="F80" s="13">
        <v>-10.1</v>
      </c>
      <c r="G80" s="13">
        <v>-37.27</v>
      </c>
      <c r="H80" s="14">
        <v>3308</v>
      </c>
      <c r="I80" s="14">
        <v>3308</v>
      </c>
      <c r="J80" s="14"/>
      <c r="K80" s="7">
        <v>0.81</v>
      </c>
      <c r="L80" s="7"/>
      <c r="M80" s="7">
        <v>-0.23</v>
      </c>
      <c r="N80" s="7">
        <f>M80+0.32</f>
        <v>0.09</v>
      </c>
      <c r="O80" s="7">
        <f>K80-M80</f>
        <v>1.04</v>
      </c>
      <c r="P80" s="7">
        <f>K80-N80</f>
        <v>0.7200000000000001</v>
      </c>
      <c r="Q80" s="7">
        <v>0.02</v>
      </c>
      <c r="R80" s="7">
        <v>-0.48</v>
      </c>
      <c r="S80" s="8">
        <f>(W80+0.254)/0.398</f>
        <v>1.743718592964824</v>
      </c>
      <c r="T80" s="8">
        <f>(Y80+0.254)/0.398</f>
        <v>1.9195979899497486</v>
      </c>
      <c r="U80" s="15">
        <v>2.9</v>
      </c>
      <c r="V80" s="10">
        <v>0.1276</v>
      </c>
      <c r="W80" s="7">
        <v>0.44</v>
      </c>
      <c r="X80" s="10">
        <v>0.14789999999999998</v>
      </c>
      <c r="Y80" s="7">
        <v>0.51</v>
      </c>
      <c r="Z80" s="11">
        <f>K80-M80</f>
        <v>1.04</v>
      </c>
      <c r="AA80" s="11">
        <f>W80-Y80</f>
        <v>-0.07</v>
      </c>
      <c r="AB80" s="11">
        <f>Q80-R80</f>
        <v>0.5</v>
      </c>
      <c r="AC80" s="7">
        <v>1.12</v>
      </c>
    </row>
    <row r="81" spans="1:29" ht="13.5">
      <c r="A81" s="5" t="s">
        <v>193</v>
      </c>
      <c r="B81" s="12" t="s">
        <v>47</v>
      </c>
      <c r="C81" s="5" t="s">
        <v>193</v>
      </c>
      <c r="D81" s="6" t="s">
        <v>195</v>
      </c>
      <c r="E81" s="5" t="s">
        <v>193</v>
      </c>
      <c r="F81" s="13">
        <v>-14.7</v>
      </c>
      <c r="G81" s="13">
        <v>-24.29</v>
      </c>
      <c r="H81" s="14">
        <v>3636</v>
      </c>
      <c r="I81" s="14">
        <v>3636</v>
      </c>
      <c r="J81" s="14"/>
      <c r="K81" s="7"/>
      <c r="L81" s="7"/>
      <c r="M81" s="7"/>
      <c r="N81" s="7"/>
      <c r="O81" s="7"/>
      <c r="P81" s="7"/>
      <c r="Q81" s="7"/>
      <c r="R81" s="7"/>
      <c r="S81" s="7"/>
      <c r="T81" s="8">
        <f>(Y81+0.254)/0.398</f>
        <v>1.5678391959798994</v>
      </c>
      <c r="U81" s="15">
        <v>2.9</v>
      </c>
      <c r="V81" s="10"/>
      <c r="W81" s="7"/>
      <c r="X81" s="10">
        <v>0.10729999999999999</v>
      </c>
      <c r="Y81" s="7">
        <v>0.37</v>
      </c>
      <c r="Z81" s="11"/>
      <c r="AA81" s="11"/>
      <c r="AB81" s="11"/>
      <c r="AC81" s="7" t="s">
        <v>46</v>
      </c>
    </row>
    <row r="82" spans="1:29" ht="13.5">
      <c r="A82" s="5" t="s">
        <v>193</v>
      </c>
      <c r="B82" s="12" t="s">
        <v>48</v>
      </c>
      <c r="C82" s="5" t="s">
        <v>193</v>
      </c>
      <c r="D82" s="6" t="s">
        <v>195</v>
      </c>
      <c r="E82" s="5" t="s">
        <v>193</v>
      </c>
      <c r="F82" s="13">
        <v>-43.93</v>
      </c>
      <c r="G82" s="13">
        <v>-32.17</v>
      </c>
      <c r="H82" s="14">
        <v>3759</v>
      </c>
      <c r="I82" s="14">
        <v>3759</v>
      </c>
      <c r="J82" s="14"/>
      <c r="K82" s="7"/>
      <c r="L82" s="7"/>
      <c r="M82" s="7"/>
      <c r="N82" s="7"/>
      <c r="O82" s="7"/>
      <c r="P82" s="7"/>
      <c r="Q82" s="7"/>
      <c r="R82" s="7"/>
      <c r="S82" s="8">
        <f>(W82+0.254)/0.398</f>
        <v>2.221105527638191</v>
      </c>
      <c r="T82" s="8">
        <f>(Y82+0.254)/0.398</f>
        <v>2.1206030150753765</v>
      </c>
      <c r="U82" s="15">
        <v>2.9</v>
      </c>
      <c r="V82" s="10">
        <v>0.1827</v>
      </c>
      <c r="W82" s="7">
        <v>0.63</v>
      </c>
      <c r="X82" s="10">
        <v>0.17109999999999997</v>
      </c>
      <c r="Y82" s="7">
        <v>0.59</v>
      </c>
      <c r="Z82" s="11"/>
      <c r="AA82" s="11">
        <f>W82-Y82</f>
        <v>0.040000000000000036</v>
      </c>
      <c r="AB82" s="11"/>
      <c r="AC82" s="7">
        <v>15</v>
      </c>
    </row>
    <row r="83" spans="1:29" ht="13.5">
      <c r="A83" s="5" t="s">
        <v>193</v>
      </c>
      <c r="B83" s="12" t="s">
        <v>49</v>
      </c>
      <c r="C83" s="5" t="s">
        <v>193</v>
      </c>
      <c r="D83" s="6" t="s">
        <v>195</v>
      </c>
      <c r="E83" s="5" t="s">
        <v>193</v>
      </c>
      <c r="F83" s="13">
        <v>-43.42</v>
      </c>
      <c r="G83" s="13">
        <v>-29.92</v>
      </c>
      <c r="H83" s="14">
        <v>3909</v>
      </c>
      <c r="I83" s="14">
        <v>3909</v>
      </c>
      <c r="J83" s="14"/>
      <c r="K83" s="7"/>
      <c r="L83" s="7"/>
      <c r="M83" s="7"/>
      <c r="N83" s="7"/>
      <c r="O83" s="7"/>
      <c r="P83" s="7"/>
      <c r="Q83" s="7"/>
      <c r="R83" s="7"/>
      <c r="S83" s="8">
        <f>(W83+0.254)/0.398</f>
        <v>2.3718592964824117</v>
      </c>
      <c r="T83" s="8">
        <f>(Y83+0.254)/0.398</f>
        <v>2.396984924623115</v>
      </c>
      <c r="U83" s="15">
        <v>2.9</v>
      </c>
      <c r="V83" s="10">
        <v>0.2001</v>
      </c>
      <c r="W83" s="7">
        <v>0.69</v>
      </c>
      <c r="X83" s="10">
        <v>0.20299999999999999</v>
      </c>
      <c r="Y83" s="7">
        <v>0.7</v>
      </c>
      <c r="Z83" s="11"/>
      <c r="AA83" s="11">
        <f>W83-Y83</f>
        <v>-0.010000000000000009</v>
      </c>
      <c r="AB83" s="11"/>
      <c r="AC83" s="7">
        <v>15</v>
      </c>
    </row>
    <row r="84" spans="1:29" ht="13.5">
      <c r="A84" s="5" t="s">
        <v>193</v>
      </c>
      <c r="B84" s="12" t="s">
        <v>50</v>
      </c>
      <c r="C84" s="5" t="s">
        <v>193</v>
      </c>
      <c r="D84" s="6" t="s">
        <v>195</v>
      </c>
      <c r="E84" s="5" t="s">
        <v>193</v>
      </c>
      <c r="F84" s="13">
        <v>-25.78</v>
      </c>
      <c r="G84" s="13">
        <v>-38.68</v>
      </c>
      <c r="H84" s="14">
        <v>4144</v>
      </c>
      <c r="I84" s="14">
        <v>4144</v>
      </c>
      <c r="J84" s="14"/>
      <c r="K84" s="7"/>
      <c r="L84" s="7"/>
      <c r="M84" s="7"/>
      <c r="N84" s="7"/>
      <c r="O84" s="7"/>
      <c r="P84" s="7"/>
      <c r="Q84" s="7"/>
      <c r="R84" s="7"/>
      <c r="S84" s="8">
        <f>(W84+0.254)/0.398</f>
        <v>1.9447236180904521</v>
      </c>
      <c r="T84" s="8">
        <f>(Y84+0.254)/0.398</f>
        <v>1.6934673366834168</v>
      </c>
      <c r="U84" s="15">
        <v>2.9</v>
      </c>
      <c r="V84" s="10">
        <v>0.1508</v>
      </c>
      <c r="W84" s="7">
        <v>0.52</v>
      </c>
      <c r="X84" s="10">
        <v>0.12179999999999999</v>
      </c>
      <c r="Y84" s="7">
        <v>0.42</v>
      </c>
      <c r="Z84" s="11"/>
      <c r="AA84" s="11">
        <f>W84-Y84</f>
        <v>0.10000000000000003</v>
      </c>
      <c r="AB84" s="11"/>
      <c r="AC84" s="7">
        <v>1</v>
      </c>
    </row>
    <row r="85" spans="1:29" ht="13.5">
      <c r="A85" s="5" t="s">
        <v>193</v>
      </c>
      <c r="B85" s="12" t="s">
        <v>51</v>
      </c>
      <c r="C85" s="5" t="s">
        <v>193</v>
      </c>
      <c r="D85" s="6" t="s">
        <v>195</v>
      </c>
      <c r="E85" s="5" t="s">
        <v>193</v>
      </c>
      <c r="F85" s="13">
        <v>11.33</v>
      </c>
      <c r="G85" s="13">
        <v>-25.5</v>
      </c>
      <c r="H85" s="14">
        <v>4191</v>
      </c>
      <c r="I85" s="14">
        <v>4191</v>
      </c>
      <c r="J85" s="14"/>
      <c r="K85" s="7">
        <v>0.39</v>
      </c>
      <c r="L85" s="7"/>
      <c r="M85" s="7">
        <v>-0.36</v>
      </c>
      <c r="N85" s="7">
        <f>M85+0.32</f>
        <v>-0.03999999999999998</v>
      </c>
      <c r="O85" s="7">
        <f>K85-M85</f>
        <v>0.75</v>
      </c>
      <c r="P85" s="7">
        <f>K85-N85</f>
        <v>0.43</v>
      </c>
      <c r="Q85" s="7">
        <v>-0.27</v>
      </c>
      <c r="R85" s="7">
        <v>-0.62</v>
      </c>
      <c r="S85" s="8">
        <f>(W85+0.254)/0.398</f>
        <v>1.8693467336683416</v>
      </c>
      <c r="T85" s="8">
        <f>(Y85+0.254)/0.398</f>
        <v>1.894472361809045</v>
      </c>
      <c r="U85" s="15">
        <v>2.9</v>
      </c>
      <c r="V85" s="10">
        <v>0.1421</v>
      </c>
      <c r="W85" s="7">
        <v>0.49</v>
      </c>
      <c r="X85" s="10">
        <v>0.145</v>
      </c>
      <c r="Y85" s="7">
        <v>0.5</v>
      </c>
      <c r="Z85" s="11">
        <f>K85-M85</f>
        <v>0.75</v>
      </c>
      <c r="AA85" s="11">
        <f>W85-Y85</f>
        <v>-0.010000000000000009</v>
      </c>
      <c r="AB85" s="11">
        <f>Q85-R85</f>
        <v>0.35</v>
      </c>
      <c r="AC85" s="7">
        <v>1.12</v>
      </c>
    </row>
    <row r="86" spans="1:29" ht="13.5">
      <c r="A86" s="5" t="s">
        <v>193</v>
      </c>
      <c r="B86" s="16" t="s">
        <v>52</v>
      </c>
      <c r="C86" s="5" t="s">
        <v>193</v>
      </c>
      <c r="D86" s="6" t="s">
        <v>195</v>
      </c>
      <c r="E86" s="5" t="s">
        <v>193</v>
      </c>
      <c r="F86" s="17">
        <v>-61.25</v>
      </c>
      <c r="G86" s="17">
        <v>12.08</v>
      </c>
      <c r="H86" s="18">
        <v>1299</v>
      </c>
      <c r="I86" s="18">
        <v>1299</v>
      </c>
      <c r="J86" s="18"/>
      <c r="K86" s="16">
        <v>0.98</v>
      </c>
      <c r="L86" s="16"/>
      <c r="M86" s="16">
        <v>1.55</v>
      </c>
      <c r="N86" s="16">
        <f>M86+0.32</f>
        <v>1.87</v>
      </c>
      <c r="O86" s="16">
        <f>K86-M86</f>
        <v>-0.5700000000000001</v>
      </c>
      <c r="P86" s="16">
        <f>K86-N86</f>
        <v>-0.8900000000000001</v>
      </c>
      <c r="Q86" s="16">
        <v>0.27</v>
      </c>
      <c r="R86" s="16">
        <v>0.8</v>
      </c>
      <c r="S86" s="17">
        <f>(W86+0.254)/0.398</f>
        <v>1.8190954773869346</v>
      </c>
      <c r="T86" s="17">
        <f>(Y86+0.254)/0.398</f>
        <v>1.391959798994975</v>
      </c>
      <c r="U86" s="19">
        <v>1.428864864864865</v>
      </c>
      <c r="V86" s="20">
        <v>0.06715664864864865</v>
      </c>
      <c r="W86" s="16">
        <v>0.47</v>
      </c>
      <c r="X86" s="20">
        <v>0.04286594594594595</v>
      </c>
      <c r="Y86" s="16">
        <v>0.3</v>
      </c>
      <c r="Z86" s="11">
        <f>K86-M86</f>
        <v>-0.5700000000000001</v>
      </c>
      <c r="AA86" s="11">
        <f>W86-Y86</f>
        <v>0.16999999999999998</v>
      </c>
      <c r="AB86" s="11">
        <f>Q86-R86</f>
        <v>-0.53</v>
      </c>
      <c r="AC86" s="16">
        <v>8</v>
      </c>
    </row>
    <row r="87" spans="1:29" ht="13.5">
      <c r="A87" s="5" t="s">
        <v>193</v>
      </c>
      <c r="B87" s="16" t="s">
        <v>213</v>
      </c>
      <c r="C87" s="5" t="s">
        <v>193</v>
      </c>
      <c r="D87" s="6" t="s">
        <v>195</v>
      </c>
      <c r="E87" s="5" t="s">
        <v>193</v>
      </c>
      <c r="F87" s="17">
        <v>-74.8</v>
      </c>
      <c r="G87" s="17">
        <v>16.52</v>
      </c>
      <c r="H87" s="18">
        <v>1800</v>
      </c>
      <c r="I87" s="18">
        <v>1800</v>
      </c>
      <c r="J87" s="18"/>
      <c r="K87" s="16">
        <v>0.89</v>
      </c>
      <c r="L87" s="16"/>
      <c r="M87" s="16">
        <v>1.31</v>
      </c>
      <c r="N87" s="16">
        <f>M87+0.32</f>
        <v>1.6300000000000001</v>
      </c>
      <c r="O87" s="16">
        <f>K87-M87</f>
        <v>-0.42000000000000004</v>
      </c>
      <c r="P87" s="16">
        <f>K87-N87</f>
        <v>-0.7400000000000001</v>
      </c>
      <c r="Q87" s="16">
        <v>-0.48</v>
      </c>
      <c r="R87" s="16">
        <v>-0.16</v>
      </c>
      <c r="S87" s="17">
        <f>W87/0.208</f>
        <v>1.2019230769230769</v>
      </c>
      <c r="T87" s="17">
        <f>Y87/0.208</f>
        <v>0.625</v>
      </c>
      <c r="U87" s="19">
        <v>1.8621621621621622</v>
      </c>
      <c r="V87" s="20">
        <v>0.04655405405405406</v>
      </c>
      <c r="W87" s="16">
        <v>0.25</v>
      </c>
      <c r="X87" s="20">
        <v>0.02420810810810811</v>
      </c>
      <c r="Y87" s="16">
        <v>0.13</v>
      </c>
      <c r="Z87" s="11">
        <f>K87-M87</f>
        <v>-0.42000000000000004</v>
      </c>
      <c r="AA87" s="11">
        <f>W87-Y87</f>
        <v>0.12</v>
      </c>
      <c r="AB87" s="11">
        <f>Q87-R87</f>
        <v>-0.31999999999999995</v>
      </c>
      <c r="AC87" s="16">
        <v>1.5</v>
      </c>
    </row>
    <row r="88" spans="1:29" ht="13.5">
      <c r="A88" s="5" t="s">
        <v>193</v>
      </c>
      <c r="B88" s="21" t="s">
        <v>53</v>
      </c>
      <c r="C88" s="5" t="s">
        <v>193</v>
      </c>
      <c r="D88" s="6" t="s">
        <v>195</v>
      </c>
      <c r="E88" s="5" t="s">
        <v>193</v>
      </c>
      <c r="F88" s="19">
        <v>-12.82</v>
      </c>
      <c r="G88" s="19">
        <v>-10.07</v>
      </c>
      <c r="H88" s="22">
        <v>2630</v>
      </c>
      <c r="I88" s="22">
        <v>2630</v>
      </c>
      <c r="J88" s="22"/>
      <c r="K88" s="16">
        <v>0.8</v>
      </c>
      <c r="L88" s="16"/>
      <c r="M88" s="16">
        <v>0.72</v>
      </c>
      <c r="N88" s="16">
        <f>M88+0.32</f>
        <v>1.04</v>
      </c>
      <c r="O88" s="16">
        <f>K88-M88</f>
        <v>0.08000000000000007</v>
      </c>
      <c r="P88" s="16">
        <f>K88-N88</f>
        <v>-0.24</v>
      </c>
      <c r="Q88" s="16">
        <v>-0.27</v>
      </c>
      <c r="R88" s="16">
        <v>0.12</v>
      </c>
      <c r="S88" s="17">
        <f>(W88+0.254)/0.398</f>
        <v>1.492462311557789</v>
      </c>
      <c r="T88" s="17">
        <f>(Y88+0.254)/0.398</f>
        <v>1.5427135678391959</v>
      </c>
      <c r="U88" s="19">
        <v>2.58</v>
      </c>
      <c r="V88" s="20">
        <v>0.08772</v>
      </c>
      <c r="W88" s="16">
        <v>0.34</v>
      </c>
      <c r="X88" s="20">
        <v>0.09287999999999999</v>
      </c>
      <c r="Y88" s="16">
        <v>0.36</v>
      </c>
      <c r="Z88" s="11">
        <f>K88-M88</f>
        <v>0.08000000000000007</v>
      </c>
      <c r="AA88" s="11">
        <f>W88-Y88</f>
        <v>-0.019999999999999962</v>
      </c>
      <c r="AB88" s="11">
        <f>Q88-R88</f>
        <v>-0.39</v>
      </c>
      <c r="AC88" s="16">
        <v>1</v>
      </c>
    </row>
    <row r="89" spans="1:29" ht="13.5">
      <c r="A89" s="5" t="s">
        <v>193</v>
      </c>
      <c r="B89" s="16" t="s">
        <v>54</v>
      </c>
      <c r="C89" s="5" t="s">
        <v>193</v>
      </c>
      <c r="D89" s="6" t="s">
        <v>195</v>
      </c>
      <c r="E89" s="5" t="s">
        <v>193</v>
      </c>
      <c r="F89" s="17">
        <v>-43.49</v>
      </c>
      <c r="G89" s="17">
        <v>4.34</v>
      </c>
      <c r="H89" s="18">
        <v>2816</v>
      </c>
      <c r="I89" s="18">
        <v>2816</v>
      </c>
      <c r="J89" s="18"/>
      <c r="K89" s="16">
        <v>1.11</v>
      </c>
      <c r="L89" s="16"/>
      <c r="M89" s="16">
        <v>0.21</v>
      </c>
      <c r="N89" s="16">
        <f>M89+0.32</f>
        <v>0.53</v>
      </c>
      <c r="O89" s="16">
        <f>K89-M89</f>
        <v>0.9000000000000001</v>
      </c>
      <c r="P89" s="16">
        <f>K89-N89</f>
        <v>0.5800000000000001</v>
      </c>
      <c r="Q89" s="16"/>
      <c r="R89" s="16">
        <v>-0.49</v>
      </c>
      <c r="S89" s="16"/>
      <c r="T89" s="17">
        <f>(Y89+0.254)/0.398</f>
        <v>1.442211055276382</v>
      </c>
      <c r="U89" s="19">
        <v>2.7408648648648652</v>
      </c>
      <c r="V89" s="20">
        <v>0</v>
      </c>
      <c r="W89" s="16"/>
      <c r="X89" s="20">
        <v>0.0877076756756757</v>
      </c>
      <c r="Y89" s="16">
        <v>0.32</v>
      </c>
      <c r="Z89" s="11">
        <f>K89-M89</f>
        <v>0.9000000000000001</v>
      </c>
      <c r="AA89" s="11"/>
      <c r="AB89" s="11"/>
      <c r="AC89" s="16">
        <v>1</v>
      </c>
    </row>
    <row r="90" spans="1:29" ht="13.5">
      <c r="A90" s="5" t="s">
        <v>193</v>
      </c>
      <c r="B90" s="21" t="s">
        <v>56</v>
      </c>
      <c r="C90" s="5" t="s">
        <v>193</v>
      </c>
      <c r="D90" s="6" t="s">
        <v>195</v>
      </c>
      <c r="E90" s="5" t="s">
        <v>193</v>
      </c>
      <c r="F90" s="19">
        <v>-14.28</v>
      </c>
      <c r="G90" s="19">
        <v>-8.77</v>
      </c>
      <c r="H90" s="22">
        <v>2950</v>
      </c>
      <c r="I90" s="22">
        <v>2950</v>
      </c>
      <c r="J90" s="22"/>
      <c r="K90" s="16"/>
      <c r="L90" s="16"/>
      <c r="M90" s="16"/>
      <c r="N90" s="16"/>
      <c r="O90" s="16"/>
      <c r="P90" s="16"/>
      <c r="Q90" s="16"/>
      <c r="R90" s="16"/>
      <c r="S90" s="16"/>
      <c r="T90" s="17">
        <f>(Y90+0.254)/0.398</f>
        <v>1.9195979899497486</v>
      </c>
      <c r="U90" s="19">
        <v>2.8567567567567567</v>
      </c>
      <c r="V90" s="20"/>
      <c r="W90" s="16"/>
      <c r="X90" s="20">
        <v>0.1456945945945946</v>
      </c>
      <c r="Y90" s="16">
        <v>0.51</v>
      </c>
      <c r="Z90" s="11"/>
      <c r="AA90" s="11"/>
      <c r="AB90" s="11"/>
      <c r="AC90" s="16" t="s">
        <v>46</v>
      </c>
    </row>
    <row r="91" spans="1:29" ht="13.5">
      <c r="A91" s="5" t="s">
        <v>193</v>
      </c>
      <c r="B91" s="21" t="s">
        <v>57</v>
      </c>
      <c r="C91" s="5" t="s">
        <v>193</v>
      </c>
      <c r="D91" s="6" t="s">
        <v>195</v>
      </c>
      <c r="E91" s="5" t="s">
        <v>193</v>
      </c>
      <c r="F91" s="19">
        <v>-21.08</v>
      </c>
      <c r="G91" s="19">
        <v>18.43</v>
      </c>
      <c r="H91" s="22">
        <v>3093</v>
      </c>
      <c r="I91" s="22">
        <v>3093</v>
      </c>
      <c r="J91" s="22"/>
      <c r="K91" s="16"/>
      <c r="L91" s="16"/>
      <c r="M91" s="16">
        <v>0.21</v>
      </c>
      <c r="N91" s="16">
        <f>M91+0.32</f>
        <v>0.53</v>
      </c>
      <c r="O91" s="16"/>
      <c r="P91" s="16"/>
      <c r="Q91" s="16"/>
      <c r="R91" s="16">
        <v>0.07</v>
      </c>
      <c r="S91" s="17">
        <f>W91/0.208</f>
        <v>1.2019230769230769</v>
      </c>
      <c r="T91" s="17">
        <f>(Y91+0.254)/0.398</f>
        <v>2.0452261306532664</v>
      </c>
      <c r="U91" s="19">
        <v>2.9</v>
      </c>
      <c r="V91" s="20">
        <v>0.0725</v>
      </c>
      <c r="W91" s="16">
        <v>0.25</v>
      </c>
      <c r="X91" s="20">
        <v>0.16240000000000002</v>
      </c>
      <c r="Y91" s="16">
        <v>0.56</v>
      </c>
      <c r="Z91" s="11"/>
      <c r="AA91" s="11">
        <f>W91-Y91</f>
        <v>-0.31000000000000005</v>
      </c>
      <c r="AB91" s="11"/>
      <c r="AC91" s="16">
        <v>1.16</v>
      </c>
    </row>
    <row r="92" spans="1:29" ht="13.5">
      <c r="A92" s="5" t="s">
        <v>193</v>
      </c>
      <c r="B92" s="21" t="s">
        <v>61</v>
      </c>
      <c r="C92" s="5" t="s">
        <v>193</v>
      </c>
      <c r="D92" s="6" t="s">
        <v>195</v>
      </c>
      <c r="E92" s="5" t="s">
        <v>193</v>
      </c>
      <c r="F92" s="19">
        <v>-19.92</v>
      </c>
      <c r="G92" s="19">
        <v>19.87</v>
      </c>
      <c r="H92" s="22">
        <v>3409</v>
      </c>
      <c r="I92" s="22">
        <v>3409</v>
      </c>
      <c r="J92" s="22"/>
      <c r="K92" s="16"/>
      <c r="L92" s="16"/>
      <c r="M92" s="16"/>
      <c r="N92" s="16"/>
      <c r="O92" s="16"/>
      <c r="P92" s="16"/>
      <c r="Q92" s="16"/>
      <c r="R92" s="16"/>
      <c r="S92" s="17">
        <f>(W92+0.254)/0.398</f>
        <v>1.5175879396984924</v>
      </c>
      <c r="T92" s="17">
        <f>(Y92+0.254)/0.398</f>
        <v>1.8190954773869346</v>
      </c>
      <c r="U92" s="19">
        <v>2.9</v>
      </c>
      <c r="V92" s="20">
        <v>0.10149999999999999</v>
      </c>
      <c r="W92" s="16">
        <v>0.35</v>
      </c>
      <c r="X92" s="20">
        <v>0.1363</v>
      </c>
      <c r="Y92" s="16">
        <v>0.47</v>
      </c>
      <c r="Z92" s="11"/>
      <c r="AA92" s="11">
        <f>W92-Y92</f>
        <v>-0.12</v>
      </c>
      <c r="AB92" s="11"/>
      <c r="AC92" s="16">
        <v>1</v>
      </c>
    </row>
    <row r="93" spans="1:29" ht="13.5">
      <c r="A93" s="5" t="s">
        <v>193</v>
      </c>
      <c r="B93" s="21" t="s">
        <v>62</v>
      </c>
      <c r="C93" s="5" t="s">
        <v>193</v>
      </c>
      <c r="D93" s="6" t="s">
        <v>195</v>
      </c>
      <c r="E93" s="5" t="s">
        <v>193</v>
      </c>
      <c r="F93" s="19">
        <v>-11.25</v>
      </c>
      <c r="G93" s="19">
        <v>-2.18</v>
      </c>
      <c r="H93" s="22">
        <v>3451</v>
      </c>
      <c r="I93" s="22">
        <v>3451</v>
      </c>
      <c r="J93" s="22"/>
      <c r="K93" s="16"/>
      <c r="L93" s="16"/>
      <c r="M93" s="16"/>
      <c r="N93" s="16"/>
      <c r="O93" s="16"/>
      <c r="P93" s="16"/>
      <c r="Q93" s="16"/>
      <c r="R93" s="16"/>
      <c r="S93" s="16"/>
      <c r="T93" s="17">
        <f>(Y93+0.254)/0.398</f>
        <v>2.1206030150753765</v>
      </c>
      <c r="U93" s="19">
        <v>2.9</v>
      </c>
      <c r="V93" s="20"/>
      <c r="W93" s="16"/>
      <c r="X93" s="20">
        <v>0.17109999999999997</v>
      </c>
      <c r="Y93" s="16">
        <v>0.59</v>
      </c>
      <c r="Z93" s="11"/>
      <c r="AA93" s="11"/>
      <c r="AB93" s="11"/>
      <c r="AC93" s="16" t="s">
        <v>46</v>
      </c>
    </row>
    <row r="94" spans="1:29" ht="13.5">
      <c r="A94" s="5" t="s">
        <v>193</v>
      </c>
      <c r="B94" s="21" t="s">
        <v>63</v>
      </c>
      <c r="C94" s="5" t="s">
        <v>193</v>
      </c>
      <c r="D94" s="6" t="s">
        <v>195</v>
      </c>
      <c r="E94" s="5" t="s">
        <v>193</v>
      </c>
      <c r="F94" s="19">
        <v>-33.68</v>
      </c>
      <c r="G94" s="19">
        <v>1.82</v>
      </c>
      <c r="H94" s="22">
        <v>3451</v>
      </c>
      <c r="I94" s="22">
        <v>3451</v>
      </c>
      <c r="J94" s="22"/>
      <c r="K94" s="16"/>
      <c r="L94" s="16"/>
      <c r="M94" s="16"/>
      <c r="N94" s="16"/>
      <c r="O94" s="16"/>
      <c r="P94" s="16"/>
      <c r="Q94" s="16"/>
      <c r="R94" s="16"/>
      <c r="S94" s="16"/>
      <c r="T94" s="17">
        <f>(Y94+0.254)/0.398</f>
        <v>2.0703517587939695</v>
      </c>
      <c r="U94" s="19">
        <v>2.9</v>
      </c>
      <c r="V94" s="20"/>
      <c r="W94" s="16"/>
      <c r="X94" s="20">
        <v>0.16529999999999997</v>
      </c>
      <c r="Y94" s="16">
        <v>0.57</v>
      </c>
      <c r="Z94" s="11"/>
      <c r="AA94" s="11"/>
      <c r="AB94" s="11"/>
      <c r="AC94" s="16" t="s">
        <v>46</v>
      </c>
    </row>
    <row r="95" spans="1:29" ht="13.5">
      <c r="A95" s="5" t="s">
        <v>193</v>
      </c>
      <c r="B95" s="21" t="s">
        <v>65</v>
      </c>
      <c r="C95" s="5" t="s">
        <v>193</v>
      </c>
      <c r="D95" s="6" t="s">
        <v>195</v>
      </c>
      <c r="E95" s="5" t="s">
        <v>193</v>
      </c>
      <c r="F95" s="19">
        <v>-23.13</v>
      </c>
      <c r="G95" s="19">
        <v>0.2</v>
      </c>
      <c r="H95" s="22">
        <v>3706</v>
      </c>
      <c r="I95" s="22">
        <v>3706</v>
      </c>
      <c r="J95" s="22"/>
      <c r="K95" s="16"/>
      <c r="L95" s="16"/>
      <c r="M95" s="16">
        <v>-0.11</v>
      </c>
      <c r="N95" s="16">
        <f>M95+0.32</f>
        <v>0.21000000000000002</v>
      </c>
      <c r="O95" s="16"/>
      <c r="P95" s="16"/>
      <c r="Q95" s="16"/>
      <c r="R95" s="16">
        <v>-0.34</v>
      </c>
      <c r="S95" s="16"/>
      <c r="T95" s="17">
        <f>(Y95+0.254)/0.398</f>
        <v>1.9447236180904521</v>
      </c>
      <c r="U95" s="19">
        <v>2.9</v>
      </c>
      <c r="V95" s="20"/>
      <c r="W95" s="16"/>
      <c r="X95" s="20">
        <v>0.1508</v>
      </c>
      <c r="Y95" s="16">
        <v>0.52</v>
      </c>
      <c r="Z95" s="11"/>
      <c r="AA95" s="11"/>
      <c r="AB95" s="11"/>
      <c r="AC95" s="16">
        <v>1</v>
      </c>
    </row>
    <row r="96" spans="1:29" ht="13.5">
      <c r="A96" s="5" t="s">
        <v>193</v>
      </c>
      <c r="B96" s="21" t="s">
        <v>66</v>
      </c>
      <c r="C96" s="5" t="s">
        <v>193</v>
      </c>
      <c r="D96" s="6" t="s">
        <v>195</v>
      </c>
      <c r="E96" s="5" t="s">
        <v>193</v>
      </c>
      <c r="F96" s="19">
        <v>-41.25</v>
      </c>
      <c r="G96" s="19">
        <v>8.72</v>
      </c>
      <c r="H96" s="22">
        <v>3720</v>
      </c>
      <c r="I96" s="22">
        <v>3720</v>
      </c>
      <c r="J96" s="22"/>
      <c r="K96" s="16"/>
      <c r="L96" s="16"/>
      <c r="M96" s="16"/>
      <c r="N96" s="16"/>
      <c r="O96" s="16"/>
      <c r="P96" s="16"/>
      <c r="Q96" s="16"/>
      <c r="R96" s="16"/>
      <c r="S96" s="16"/>
      <c r="T96" s="17">
        <f>(Y96+0.254)/0.398</f>
        <v>2.396984924623115</v>
      </c>
      <c r="U96" s="19">
        <v>2.9</v>
      </c>
      <c r="V96" s="20"/>
      <c r="W96" s="16"/>
      <c r="X96" s="20">
        <v>0.20299999999999999</v>
      </c>
      <c r="Y96" s="16">
        <v>0.7</v>
      </c>
      <c r="Z96" s="11"/>
      <c r="AA96" s="11"/>
      <c r="AB96" s="11"/>
      <c r="AC96" s="16" t="s">
        <v>46</v>
      </c>
    </row>
    <row r="97" spans="1:29" ht="13.5">
      <c r="A97" s="5" t="s">
        <v>193</v>
      </c>
      <c r="B97" s="21" t="s">
        <v>201</v>
      </c>
      <c r="C97" s="5" t="s">
        <v>193</v>
      </c>
      <c r="D97" s="6" t="s">
        <v>195</v>
      </c>
      <c r="E97" s="5" t="s">
        <v>193</v>
      </c>
      <c r="F97" s="19">
        <v>-39.48</v>
      </c>
      <c r="G97" s="19">
        <v>1.37</v>
      </c>
      <c r="H97" s="22">
        <v>3824</v>
      </c>
      <c r="I97" s="22">
        <v>3824</v>
      </c>
      <c r="J97" s="22"/>
      <c r="K97" s="16">
        <v>1.03</v>
      </c>
      <c r="L97" s="16"/>
      <c r="M97" s="16">
        <v>0.07</v>
      </c>
      <c r="N97" s="16">
        <f>M97+0.32</f>
        <v>0.39</v>
      </c>
      <c r="O97" s="16">
        <f>K97-M97</f>
        <v>0.96</v>
      </c>
      <c r="P97" s="16">
        <f>K97-N97</f>
        <v>0.64</v>
      </c>
      <c r="Q97" s="16">
        <v>-0.29</v>
      </c>
      <c r="R97" s="16">
        <v>-0.32</v>
      </c>
      <c r="S97" s="16">
        <f>W97/0.208</f>
        <v>1.25</v>
      </c>
      <c r="T97" s="17">
        <f>(Y97+0.254)/0.398</f>
        <v>1.7688442211055275</v>
      </c>
      <c r="U97" s="19">
        <v>2.9</v>
      </c>
      <c r="V97" s="20">
        <v>0.0754</v>
      </c>
      <c r="W97" s="16">
        <v>0.26</v>
      </c>
      <c r="X97" s="20">
        <v>0.1305</v>
      </c>
      <c r="Y97" s="16">
        <v>0.45</v>
      </c>
      <c r="Z97" s="11">
        <f>K97-M97</f>
        <v>0.96</v>
      </c>
      <c r="AA97" s="11">
        <f>W97-Y97</f>
        <v>-0.19</v>
      </c>
      <c r="AB97" s="11">
        <f>Q97-R97</f>
        <v>0.030000000000000027</v>
      </c>
      <c r="AC97" s="16">
        <v>1.12</v>
      </c>
    </row>
    <row r="98" spans="1:29" ht="13.5">
      <c r="A98" s="5" t="s">
        <v>193</v>
      </c>
      <c r="B98" s="16" t="s">
        <v>68</v>
      </c>
      <c r="C98" s="5" t="s">
        <v>193</v>
      </c>
      <c r="D98" s="6" t="s">
        <v>195</v>
      </c>
      <c r="E98" s="5" t="s">
        <v>193</v>
      </c>
      <c r="F98" s="17">
        <v>-21</v>
      </c>
      <c r="G98" s="17">
        <v>20</v>
      </c>
      <c r="H98" s="18">
        <v>4000</v>
      </c>
      <c r="I98" s="18">
        <v>4000</v>
      </c>
      <c r="J98" s="18"/>
      <c r="K98" s="16">
        <v>0.82</v>
      </c>
      <c r="L98" s="16"/>
      <c r="M98" s="16">
        <v>0</v>
      </c>
      <c r="N98" s="16">
        <f>M98+0.32</f>
        <v>0.32</v>
      </c>
      <c r="O98" s="16">
        <f>K98-M98</f>
        <v>0.82</v>
      </c>
      <c r="P98" s="16">
        <f>K98-N98</f>
        <v>0.49999999999999994</v>
      </c>
      <c r="Q98" s="16">
        <v>-0.32</v>
      </c>
      <c r="R98" s="16">
        <v>-0.17</v>
      </c>
      <c r="S98" s="17">
        <f>(W98+0.254)/0.398</f>
        <v>1.4170854271356785</v>
      </c>
      <c r="T98" s="17">
        <f>(Y98+0.254)/0.398</f>
        <v>1.9949748743718594</v>
      </c>
      <c r="U98" s="19">
        <v>2.9</v>
      </c>
      <c r="V98" s="20">
        <v>0.08990000000000001</v>
      </c>
      <c r="W98" s="16">
        <v>0.31</v>
      </c>
      <c r="X98" s="20">
        <v>0.15660000000000002</v>
      </c>
      <c r="Y98" s="16">
        <v>0.54</v>
      </c>
      <c r="Z98" s="11">
        <f>K98-M98</f>
        <v>0.82</v>
      </c>
      <c r="AA98" s="11">
        <f>W98-Y98</f>
        <v>-0.23000000000000004</v>
      </c>
      <c r="AB98" s="11">
        <f>Q98-R98</f>
        <v>-0.15</v>
      </c>
      <c r="AC98" s="16">
        <v>3</v>
      </c>
    </row>
    <row r="99" spans="1:29" ht="13.5">
      <c r="A99" s="5" t="s">
        <v>193</v>
      </c>
      <c r="B99" s="21" t="s">
        <v>70</v>
      </c>
      <c r="C99" s="5" t="s">
        <v>193</v>
      </c>
      <c r="D99" s="6" t="s">
        <v>195</v>
      </c>
      <c r="E99" s="5" t="s">
        <v>193</v>
      </c>
      <c r="F99" s="19">
        <v>-21.3</v>
      </c>
      <c r="G99" s="19">
        <v>22.68</v>
      </c>
      <c r="H99" s="22">
        <v>4579</v>
      </c>
      <c r="I99" s="22">
        <v>4579</v>
      </c>
      <c r="J99" s="22"/>
      <c r="K99" s="16"/>
      <c r="L99" s="16"/>
      <c r="M99" s="16">
        <v>0</v>
      </c>
      <c r="N99" s="16">
        <f>M99+0.32</f>
        <v>0.32</v>
      </c>
      <c r="O99" s="16"/>
      <c r="P99" s="16"/>
      <c r="Q99" s="16"/>
      <c r="R99" s="16">
        <v>-0.23</v>
      </c>
      <c r="S99" s="16"/>
      <c r="T99" s="17">
        <f>(Y99+0.254)/0.398</f>
        <v>1.9447236180904521</v>
      </c>
      <c r="U99" s="19">
        <v>2.9</v>
      </c>
      <c r="V99" s="20"/>
      <c r="W99" s="16"/>
      <c r="X99" s="20">
        <v>0.1508</v>
      </c>
      <c r="Y99" s="16">
        <v>0.52</v>
      </c>
      <c r="Z99" s="11"/>
      <c r="AA99" s="11"/>
      <c r="AB99" s="11"/>
      <c r="AC99" s="16">
        <v>1</v>
      </c>
    </row>
    <row r="100" spans="1:29" ht="13.5">
      <c r="A100" s="5" t="s">
        <v>193</v>
      </c>
      <c r="B100" s="16" t="s">
        <v>71</v>
      </c>
      <c r="C100" s="5" t="s">
        <v>193</v>
      </c>
      <c r="D100" s="6" t="s">
        <v>195</v>
      </c>
      <c r="E100" s="5" t="s">
        <v>193</v>
      </c>
      <c r="F100" s="17">
        <v>-22</v>
      </c>
      <c r="G100" s="17">
        <v>24</v>
      </c>
      <c r="H100" s="18">
        <v>4900</v>
      </c>
      <c r="I100" s="18">
        <v>4900</v>
      </c>
      <c r="J100" s="18"/>
      <c r="K100" s="16">
        <v>0.98</v>
      </c>
      <c r="L100" s="16"/>
      <c r="M100" s="16">
        <v>0.01</v>
      </c>
      <c r="N100" s="16">
        <f>M100+0.32</f>
        <v>0.33</v>
      </c>
      <c r="O100" s="16">
        <f>K100-M100</f>
        <v>0.97</v>
      </c>
      <c r="P100" s="16">
        <f>K100-N100</f>
        <v>0.6499999999999999</v>
      </c>
      <c r="Q100" s="16">
        <v>-0.05</v>
      </c>
      <c r="R100" s="16">
        <v>-0.16</v>
      </c>
      <c r="S100" s="17">
        <f>(W100+0.254)/0.398</f>
        <v>1.5175879396984924</v>
      </c>
      <c r="T100" s="17">
        <f>(Y100+0.254)/0.398</f>
        <v>1.9949748743718594</v>
      </c>
      <c r="U100" s="19">
        <v>2.9</v>
      </c>
      <c r="V100" s="20">
        <v>0.10149999999999999</v>
      </c>
      <c r="W100" s="16">
        <v>0.35</v>
      </c>
      <c r="X100" s="20">
        <v>0.15660000000000002</v>
      </c>
      <c r="Y100" s="16">
        <v>0.54</v>
      </c>
      <c r="Z100" s="11">
        <f>K100-M100</f>
        <v>0.97</v>
      </c>
      <c r="AA100" s="11">
        <f>W100-Y100</f>
        <v>-0.19000000000000006</v>
      </c>
      <c r="AB100" s="11">
        <f>Q100-R100</f>
        <v>0.11</v>
      </c>
      <c r="AC100" s="16">
        <v>3</v>
      </c>
    </row>
    <row r="101" spans="1:29" ht="13.5">
      <c r="A101" s="5" t="s">
        <v>193</v>
      </c>
      <c r="B101" s="21" t="s">
        <v>73</v>
      </c>
      <c r="C101" s="5" t="s">
        <v>193</v>
      </c>
      <c r="D101" s="6" t="s">
        <v>195</v>
      </c>
      <c r="E101" s="5" t="s">
        <v>193</v>
      </c>
      <c r="F101" s="19">
        <v>-78.18</v>
      </c>
      <c r="G101" s="19">
        <v>25.98</v>
      </c>
      <c r="H101" s="22">
        <v>654</v>
      </c>
      <c r="I101" s="22">
        <v>654</v>
      </c>
      <c r="J101" s="22"/>
      <c r="K101" s="16">
        <v>1.19</v>
      </c>
      <c r="L101" s="16"/>
      <c r="M101" s="16">
        <v>1.67</v>
      </c>
      <c r="N101" s="16">
        <f>M101+0.32</f>
        <v>1.99</v>
      </c>
      <c r="O101" s="16">
        <f>K101-M101</f>
        <v>-0.48</v>
      </c>
      <c r="P101" s="16">
        <f>K101-N101</f>
        <v>-0.8</v>
      </c>
      <c r="Q101" s="16">
        <v>0.26</v>
      </c>
      <c r="R101" s="16">
        <v>0.76</v>
      </c>
      <c r="S101" s="17">
        <f>(W101+0.254)/0.398</f>
        <v>1.6180904522613064</v>
      </c>
      <c r="T101" s="17">
        <f>Y101/0.208</f>
        <v>1.2019230769230769</v>
      </c>
      <c r="U101" s="19">
        <v>1.3</v>
      </c>
      <c r="V101" s="20">
        <v>0.0507</v>
      </c>
      <c r="W101" s="16">
        <v>0.39</v>
      </c>
      <c r="X101" s="20">
        <v>0.0325</v>
      </c>
      <c r="Y101" s="16">
        <v>0.25</v>
      </c>
      <c r="Z101" s="11">
        <f>K101-M101</f>
        <v>-0.48</v>
      </c>
      <c r="AA101" s="11">
        <f>W101-Y101</f>
        <v>0.14</v>
      </c>
      <c r="AB101" s="11">
        <f>Q101-R101</f>
        <v>-0.5</v>
      </c>
      <c r="AC101" s="16">
        <v>11</v>
      </c>
    </row>
    <row r="102" spans="1:29" ht="13.5">
      <c r="A102" s="5" t="s">
        <v>193</v>
      </c>
      <c r="B102" s="21" t="s">
        <v>74</v>
      </c>
      <c r="C102" s="5" t="s">
        <v>193</v>
      </c>
      <c r="D102" s="6" t="s">
        <v>195</v>
      </c>
      <c r="E102" s="5" t="s">
        <v>193</v>
      </c>
      <c r="F102" s="19">
        <v>-78.18</v>
      </c>
      <c r="G102" s="19">
        <v>25.98</v>
      </c>
      <c r="H102" s="22">
        <v>743</v>
      </c>
      <c r="I102" s="22">
        <v>743</v>
      </c>
      <c r="J102" s="22"/>
      <c r="K102" s="16">
        <v>1.14</v>
      </c>
      <c r="L102" s="16"/>
      <c r="M102" s="16">
        <v>1.71</v>
      </c>
      <c r="N102" s="16">
        <f>M102+0.32</f>
        <v>2.03</v>
      </c>
      <c r="O102" s="16">
        <f>K102-M102</f>
        <v>-0.5700000000000001</v>
      </c>
      <c r="P102" s="16">
        <f>K102-N102</f>
        <v>-0.8899999999999999</v>
      </c>
      <c r="Q102" s="16">
        <v>0.21</v>
      </c>
      <c r="R102" s="16">
        <v>0.57</v>
      </c>
      <c r="S102" s="17">
        <f>(W102+0.254)/0.398</f>
        <v>1.6180904522613064</v>
      </c>
      <c r="T102" s="17">
        <f>Y102/0.208</f>
        <v>0.9615384615384617</v>
      </c>
      <c r="U102" s="19">
        <v>1.3</v>
      </c>
      <c r="V102" s="20">
        <v>0.0507</v>
      </c>
      <c r="W102" s="16">
        <v>0.39</v>
      </c>
      <c r="X102" s="20">
        <v>0.026000000000000002</v>
      </c>
      <c r="Y102" s="16">
        <v>0.2</v>
      </c>
      <c r="Z102" s="11">
        <f>K102-M102</f>
        <v>-0.5700000000000001</v>
      </c>
      <c r="AA102" s="11">
        <f>W102-Y102</f>
        <v>0.19</v>
      </c>
      <c r="AB102" s="11">
        <f>Q102-R102</f>
        <v>-0.36</v>
      </c>
      <c r="AC102" s="16">
        <v>11</v>
      </c>
    </row>
    <row r="103" spans="1:29" ht="13.5">
      <c r="A103" s="5" t="s">
        <v>193</v>
      </c>
      <c r="B103" s="21" t="s">
        <v>75</v>
      </c>
      <c r="C103" s="5" t="s">
        <v>193</v>
      </c>
      <c r="D103" s="6" t="s">
        <v>195</v>
      </c>
      <c r="E103" s="5" t="s">
        <v>193</v>
      </c>
      <c r="F103" s="19">
        <v>-78.03</v>
      </c>
      <c r="G103" s="19">
        <v>26.06</v>
      </c>
      <c r="H103" s="22">
        <v>1057</v>
      </c>
      <c r="I103" s="22">
        <v>1057</v>
      </c>
      <c r="J103" s="22"/>
      <c r="K103" s="16">
        <v>1.4</v>
      </c>
      <c r="L103" s="16"/>
      <c r="M103" s="16">
        <v>1.5</v>
      </c>
      <c r="N103" s="16">
        <f>M103+0.32</f>
        <v>1.82</v>
      </c>
      <c r="O103" s="16">
        <f>K103-M103</f>
        <v>-0.10000000000000009</v>
      </c>
      <c r="P103" s="16">
        <f>K103-N103</f>
        <v>-0.42000000000000015</v>
      </c>
      <c r="Q103" s="16">
        <v>0.4</v>
      </c>
      <c r="R103" s="16">
        <v>0.71</v>
      </c>
      <c r="S103" s="17">
        <f>(W103+0.254)/0.398</f>
        <v>1.5427135678391959</v>
      </c>
      <c r="T103" s="17">
        <f>(Y103+0.254)/0.398</f>
        <v>1.3417085427135678</v>
      </c>
      <c r="U103" s="19">
        <v>1.3</v>
      </c>
      <c r="V103" s="20">
        <v>0.046799999999999994</v>
      </c>
      <c r="W103" s="16">
        <v>0.36</v>
      </c>
      <c r="X103" s="20">
        <v>0.0364</v>
      </c>
      <c r="Y103" s="16">
        <v>0.28</v>
      </c>
      <c r="Z103" s="11">
        <f>K103-M103</f>
        <v>-0.10000000000000009</v>
      </c>
      <c r="AA103" s="11">
        <f>W103-Y103</f>
        <v>0.07999999999999996</v>
      </c>
      <c r="AB103" s="11">
        <f>Q103-R103</f>
        <v>-0.30999999999999994</v>
      </c>
      <c r="AC103" s="16" t="s">
        <v>46</v>
      </c>
    </row>
    <row r="104" spans="1:29" ht="13.5">
      <c r="A104" s="5" t="s">
        <v>193</v>
      </c>
      <c r="B104" s="21" t="s">
        <v>76</v>
      </c>
      <c r="C104" s="5" t="s">
        <v>193</v>
      </c>
      <c r="D104" s="6" t="s">
        <v>195</v>
      </c>
      <c r="E104" s="5" t="s">
        <v>193</v>
      </c>
      <c r="F104" s="19">
        <v>-78.06</v>
      </c>
      <c r="G104" s="19">
        <v>26.07</v>
      </c>
      <c r="H104" s="22">
        <v>965</v>
      </c>
      <c r="I104" s="22">
        <v>965</v>
      </c>
      <c r="J104" s="22"/>
      <c r="K104" s="16">
        <v>1.27</v>
      </c>
      <c r="L104" s="16"/>
      <c r="M104" s="16">
        <v>1.56</v>
      </c>
      <c r="N104" s="16">
        <f>M104+0.32</f>
        <v>1.8800000000000001</v>
      </c>
      <c r="O104" s="16">
        <f>K104-M104</f>
        <v>-0.29000000000000004</v>
      </c>
      <c r="P104" s="16">
        <f>K104-N104</f>
        <v>-0.6100000000000001</v>
      </c>
      <c r="Q104" s="16">
        <v>0.23</v>
      </c>
      <c r="R104" s="16">
        <v>0.24</v>
      </c>
      <c r="S104" s="17">
        <f>(W104+0.254)/0.398</f>
        <v>1.5175879396984924</v>
      </c>
      <c r="T104" s="17">
        <f>Y104/0.208</f>
        <v>0.7692307692307693</v>
      </c>
      <c r="U104" s="19">
        <v>1.3</v>
      </c>
      <c r="V104" s="20">
        <v>0.0455</v>
      </c>
      <c r="W104" s="16">
        <v>0.35</v>
      </c>
      <c r="X104" s="20">
        <v>0.020800000000000003</v>
      </c>
      <c r="Y104" s="16">
        <v>0.16</v>
      </c>
      <c r="Z104" s="11">
        <f>K104-M104</f>
        <v>-0.29000000000000004</v>
      </c>
      <c r="AA104" s="11">
        <f>W104-Y104</f>
        <v>0.18999999999999997</v>
      </c>
      <c r="AB104" s="11">
        <f>Q104-R104</f>
        <v>-0.009999999999999981</v>
      </c>
      <c r="AC104" s="16">
        <v>11</v>
      </c>
    </row>
    <row r="105" spans="1:29" ht="13.5">
      <c r="A105" s="5" t="s">
        <v>193</v>
      </c>
      <c r="B105" s="21" t="s">
        <v>77</v>
      </c>
      <c r="C105" s="5" t="s">
        <v>193</v>
      </c>
      <c r="D105" s="6" t="s">
        <v>195</v>
      </c>
      <c r="E105" s="5" t="s">
        <v>193</v>
      </c>
      <c r="F105" s="19">
        <v>-77.74</v>
      </c>
      <c r="G105" s="19">
        <v>26.14</v>
      </c>
      <c r="H105" s="22">
        <v>1320</v>
      </c>
      <c r="I105" s="22">
        <v>1320</v>
      </c>
      <c r="J105" s="22"/>
      <c r="K105" s="16">
        <v>1.3</v>
      </c>
      <c r="L105" s="16"/>
      <c r="M105" s="16">
        <v>1.37</v>
      </c>
      <c r="N105" s="16">
        <f>M105+0.32</f>
        <v>1.6900000000000002</v>
      </c>
      <c r="O105" s="16">
        <f>K105-M105</f>
        <v>-0.07000000000000006</v>
      </c>
      <c r="P105" s="16">
        <f>K105-N105</f>
        <v>-0.3900000000000001</v>
      </c>
      <c r="Q105" s="16">
        <v>0.32</v>
      </c>
      <c r="R105" s="16">
        <v>0.19</v>
      </c>
      <c r="S105" s="17">
        <f>(W105+0.254)/0.398</f>
        <v>1.5678391959798994</v>
      </c>
      <c r="T105" s="17">
        <f>Y105/0.208</f>
        <v>0.9134615384615385</v>
      </c>
      <c r="U105" s="19">
        <v>1.4470270270270271</v>
      </c>
      <c r="V105" s="20">
        <v>0.05354</v>
      </c>
      <c r="W105" s="16">
        <v>0.37</v>
      </c>
      <c r="X105" s="20">
        <v>0.027493513513513517</v>
      </c>
      <c r="Y105" s="16">
        <v>0.19</v>
      </c>
      <c r="Z105" s="11">
        <f>K105-M105</f>
        <v>-0.07000000000000006</v>
      </c>
      <c r="AA105" s="11">
        <f>W105-Y105</f>
        <v>0.18</v>
      </c>
      <c r="AB105" s="11">
        <f>Q105-R105</f>
        <v>0.13</v>
      </c>
      <c r="AC105" s="16">
        <v>11</v>
      </c>
    </row>
    <row r="106" spans="1:29" ht="13.5">
      <c r="A106" s="5" t="s">
        <v>193</v>
      </c>
      <c r="B106" s="21" t="s">
        <v>78</v>
      </c>
      <c r="C106" s="5" t="s">
        <v>193</v>
      </c>
      <c r="D106" s="6" t="s">
        <v>195</v>
      </c>
      <c r="E106" s="5" t="s">
        <v>193</v>
      </c>
      <c r="F106" s="19">
        <v>-77.69</v>
      </c>
      <c r="G106" s="19">
        <v>26.22</v>
      </c>
      <c r="H106" s="22">
        <v>783</v>
      </c>
      <c r="I106" s="22">
        <v>783</v>
      </c>
      <c r="J106" s="22"/>
      <c r="K106" s="16">
        <v>1.02</v>
      </c>
      <c r="L106" s="16"/>
      <c r="M106" s="16">
        <v>1.55</v>
      </c>
      <c r="N106" s="16">
        <f>M106+0.32</f>
        <v>1.87</v>
      </c>
      <c r="O106" s="16">
        <f>K106-M106</f>
        <v>-0.53</v>
      </c>
      <c r="P106" s="16">
        <f>K106-N106</f>
        <v>-0.8500000000000001</v>
      </c>
      <c r="Q106" s="16">
        <v>0.04</v>
      </c>
      <c r="R106" s="16">
        <v>0.28</v>
      </c>
      <c r="S106" s="17">
        <f>(W106+0.254)/0.398</f>
        <v>1.5678391959798994</v>
      </c>
      <c r="T106" s="17">
        <f>Y106/0.208</f>
        <v>0.8173076923076924</v>
      </c>
      <c r="U106" s="19">
        <v>1.3</v>
      </c>
      <c r="V106" s="20">
        <v>0.0481</v>
      </c>
      <c r="W106" s="16">
        <v>0.37</v>
      </c>
      <c r="X106" s="20">
        <v>0.0221</v>
      </c>
      <c r="Y106" s="16">
        <v>0.17</v>
      </c>
      <c r="Z106" s="11">
        <f>K106-M106</f>
        <v>-0.53</v>
      </c>
      <c r="AA106" s="11">
        <f>W106-Y106</f>
        <v>0.19999999999999998</v>
      </c>
      <c r="AB106" s="11">
        <f>Q106-R106</f>
        <v>-0.24000000000000002</v>
      </c>
      <c r="AC106" s="16">
        <v>11</v>
      </c>
    </row>
    <row r="107" spans="1:29" ht="13.5">
      <c r="A107" s="5" t="s">
        <v>193</v>
      </c>
      <c r="B107" s="21" t="s">
        <v>79</v>
      </c>
      <c r="C107" s="5" t="s">
        <v>193</v>
      </c>
      <c r="D107" s="6" t="s">
        <v>195</v>
      </c>
      <c r="E107" s="5" t="s">
        <v>193</v>
      </c>
      <c r="F107" s="19">
        <v>-77.67</v>
      </c>
      <c r="G107" s="19">
        <v>26.26</v>
      </c>
      <c r="H107" s="22">
        <v>423</v>
      </c>
      <c r="I107" s="22">
        <v>423</v>
      </c>
      <c r="J107" s="22"/>
      <c r="K107" s="16">
        <v>1.68</v>
      </c>
      <c r="L107" s="16"/>
      <c r="M107" s="16">
        <v>1.82</v>
      </c>
      <c r="N107" s="16">
        <f>M107+0.32</f>
        <v>2.14</v>
      </c>
      <c r="O107" s="16">
        <f>K107-M107</f>
        <v>-0.14000000000000012</v>
      </c>
      <c r="P107" s="16">
        <f>K107-N107</f>
        <v>-0.4600000000000002</v>
      </c>
      <c r="Q107" s="16">
        <v>-0.12</v>
      </c>
      <c r="R107" s="16">
        <v>0.46</v>
      </c>
      <c r="S107" s="17">
        <f>W107/0.208</f>
        <v>0.8173076923076924</v>
      </c>
      <c r="T107" s="17">
        <f>Y107/0.208</f>
        <v>0.7211538461538461</v>
      </c>
      <c r="U107" s="19">
        <v>1.3</v>
      </c>
      <c r="V107" s="20">
        <v>0.0221</v>
      </c>
      <c r="W107" s="16">
        <v>0.17</v>
      </c>
      <c r="X107" s="20">
        <v>0.0195</v>
      </c>
      <c r="Y107" s="16">
        <v>0.15</v>
      </c>
      <c r="Z107" s="11">
        <f>K107-M107</f>
        <v>-0.14000000000000012</v>
      </c>
      <c r="AA107" s="11">
        <f>W107-Y107</f>
        <v>0.020000000000000018</v>
      </c>
      <c r="AB107" s="11">
        <f>Q107-R107</f>
        <v>-0.5800000000000001</v>
      </c>
      <c r="AC107" s="16">
        <v>11</v>
      </c>
    </row>
    <row r="108" spans="1:29" ht="13.5">
      <c r="A108" s="5" t="s">
        <v>193</v>
      </c>
      <c r="B108" s="21" t="s">
        <v>81</v>
      </c>
      <c r="C108" s="5" t="s">
        <v>193</v>
      </c>
      <c r="D108" s="6" t="s">
        <v>195</v>
      </c>
      <c r="E108" s="5" t="s">
        <v>193</v>
      </c>
      <c r="F108" s="19">
        <v>-45.08</v>
      </c>
      <c r="G108" s="19">
        <v>29.93</v>
      </c>
      <c r="H108" s="22">
        <v>3623</v>
      </c>
      <c r="I108" s="22">
        <v>3623</v>
      </c>
      <c r="J108" s="22"/>
      <c r="K108" s="16"/>
      <c r="L108" s="16"/>
      <c r="M108" s="16"/>
      <c r="N108" s="16"/>
      <c r="O108" s="16"/>
      <c r="P108" s="16"/>
      <c r="Q108" s="16"/>
      <c r="R108" s="16"/>
      <c r="S108" s="16"/>
      <c r="T108" s="17">
        <f>(Y108+0.254)/0.398</f>
        <v>1.7185929648241203</v>
      </c>
      <c r="U108" s="19">
        <v>2.9</v>
      </c>
      <c r="V108" s="20"/>
      <c r="W108" s="16"/>
      <c r="X108" s="20">
        <v>0.12469999999999999</v>
      </c>
      <c r="Y108" s="16">
        <v>0.43</v>
      </c>
      <c r="Z108" s="11"/>
      <c r="AA108" s="11"/>
      <c r="AB108" s="11"/>
      <c r="AC108" s="16" t="s">
        <v>46</v>
      </c>
    </row>
    <row r="109" spans="1:29" ht="13.5">
      <c r="A109" s="5" t="s">
        <v>193</v>
      </c>
      <c r="B109" s="21" t="s">
        <v>83</v>
      </c>
      <c r="C109" s="5" t="s">
        <v>193</v>
      </c>
      <c r="D109" s="6" t="s">
        <v>195</v>
      </c>
      <c r="E109" s="5" t="s">
        <v>193</v>
      </c>
      <c r="F109" s="19">
        <v>-73.5</v>
      </c>
      <c r="G109" s="19">
        <v>30.5</v>
      </c>
      <c r="H109" s="22">
        <v>3012</v>
      </c>
      <c r="I109" s="22">
        <v>3012</v>
      </c>
      <c r="J109" s="22"/>
      <c r="K109" s="16"/>
      <c r="L109" s="16"/>
      <c r="M109" s="16"/>
      <c r="N109" s="16"/>
      <c r="O109" s="16"/>
      <c r="P109" s="16"/>
      <c r="Q109" s="16"/>
      <c r="R109" s="16"/>
      <c r="S109" s="16"/>
      <c r="T109" s="17">
        <f>Y109/0.208</f>
        <v>1.2019230769230769</v>
      </c>
      <c r="U109" s="19">
        <v>2.9</v>
      </c>
      <c r="V109" s="20"/>
      <c r="W109" s="16"/>
      <c r="X109" s="20">
        <v>0.0725</v>
      </c>
      <c r="Y109" s="16">
        <v>0.25</v>
      </c>
      <c r="Z109" s="11"/>
      <c r="AA109" s="11"/>
      <c r="AB109" s="11"/>
      <c r="AC109" s="16">
        <v>1</v>
      </c>
    </row>
    <row r="110" spans="1:29" ht="13.5">
      <c r="A110" s="5" t="s">
        <v>193</v>
      </c>
      <c r="B110" s="16" t="s">
        <v>84</v>
      </c>
      <c r="C110" s="5" t="s">
        <v>193</v>
      </c>
      <c r="D110" s="6" t="s">
        <v>195</v>
      </c>
      <c r="E110" s="5" t="s">
        <v>193</v>
      </c>
      <c r="F110" s="17">
        <v>-57.62</v>
      </c>
      <c r="G110" s="17">
        <v>33.67</v>
      </c>
      <c r="H110" s="18">
        <v>4450</v>
      </c>
      <c r="I110" s="18">
        <v>4450</v>
      </c>
      <c r="J110" s="18"/>
      <c r="K110" s="16">
        <v>0.33</v>
      </c>
      <c r="L110" s="16"/>
      <c r="M110" s="16">
        <v>-0.41</v>
      </c>
      <c r="N110" s="16">
        <f>M110+0.32</f>
        <v>-0.08999999999999997</v>
      </c>
      <c r="O110" s="16">
        <f>K110-M110</f>
        <v>0.74</v>
      </c>
      <c r="P110" s="16">
        <f>K110-N110</f>
        <v>0.42</v>
      </c>
      <c r="Q110" s="16">
        <v>-1.05</v>
      </c>
      <c r="R110" s="16">
        <v>-0.19</v>
      </c>
      <c r="S110" s="17">
        <f>W110/0.208</f>
        <v>1.2019230769230769</v>
      </c>
      <c r="T110" s="17">
        <f>(Y110+0.254)/0.398</f>
        <v>2.4221105527638187</v>
      </c>
      <c r="U110" s="17">
        <v>2.9</v>
      </c>
      <c r="V110" s="20">
        <v>0.0725</v>
      </c>
      <c r="W110" s="16">
        <v>0.25</v>
      </c>
      <c r="X110" s="20">
        <v>0.20589999999999997</v>
      </c>
      <c r="Y110" s="16">
        <v>0.71</v>
      </c>
      <c r="Z110" s="11">
        <f>K110-M110</f>
        <v>0.74</v>
      </c>
      <c r="AA110" s="11">
        <f>W110-Y110</f>
        <v>-0.45999999999999996</v>
      </c>
      <c r="AB110" s="11">
        <f>Q110-R110</f>
        <v>-0.8600000000000001</v>
      </c>
      <c r="AC110" s="16">
        <v>5</v>
      </c>
    </row>
    <row r="111" spans="1:29" ht="13.5">
      <c r="A111" s="5" t="s">
        <v>193</v>
      </c>
      <c r="B111" s="21" t="s">
        <v>207</v>
      </c>
      <c r="C111" s="5" t="s">
        <v>193</v>
      </c>
      <c r="D111" s="6" t="s">
        <v>195</v>
      </c>
      <c r="E111" s="5" t="s">
        <v>193</v>
      </c>
      <c r="F111" s="19">
        <v>-72</v>
      </c>
      <c r="G111" s="19">
        <v>36</v>
      </c>
      <c r="H111" s="22">
        <v>3942</v>
      </c>
      <c r="I111" s="22">
        <v>3942</v>
      </c>
      <c r="J111" s="22"/>
      <c r="K111" s="16"/>
      <c r="L111" s="16"/>
      <c r="M111" s="16">
        <v>0.18</v>
      </c>
      <c r="N111" s="16">
        <f>M111+0.32</f>
        <v>0.5</v>
      </c>
      <c r="O111" s="16"/>
      <c r="P111" s="16"/>
      <c r="Q111" s="16"/>
      <c r="R111" s="16">
        <v>-0.52</v>
      </c>
      <c r="S111" s="16"/>
      <c r="T111" s="17">
        <f>(Y111+0.254)/0.398</f>
        <v>1.442211055276382</v>
      </c>
      <c r="U111" s="19">
        <v>2.9</v>
      </c>
      <c r="V111" s="20"/>
      <c r="W111" s="16"/>
      <c r="X111" s="20">
        <v>0.0928</v>
      </c>
      <c r="Y111" s="16">
        <v>0.32</v>
      </c>
      <c r="Z111" s="11"/>
      <c r="AA111" s="11"/>
      <c r="AB111" s="11"/>
      <c r="AC111" s="16">
        <v>1</v>
      </c>
    </row>
    <row r="112" spans="1:29" ht="13.5">
      <c r="A112" s="5" t="s">
        <v>193</v>
      </c>
      <c r="B112" s="23" t="s">
        <v>86</v>
      </c>
      <c r="C112" s="5" t="s">
        <v>193</v>
      </c>
      <c r="D112" s="6" t="s">
        <v>195</v>
      </c>
      <c r="E112" s="5" t="s">
        <v>193</v>
      </c>
      <c r="F112" s="24">
        <v>-23.95</v>
      </c>
      <c r="G112" s="24">
        <v>62.83</v>
      </c>
      <c r="H112" s="25">
        <v>1510</v>
      </c>
      <c r="I112" s="25">
        <v>1510</v>
      </c>
      <c r="J112" s="25"/>
      <c r="K112" s="26"/>
      <c r="L112" s="26"/>
      <c r="M112" s="26"/>
      <c r="N112" s="26"/>
      <c r="O112" s="26"/>
      <c r="P112" s="26"/>
      <c r="Q112" s="26"/>
      <c r="R112" s="26"/>
      <c r="S112" s="26"/>
      <c r="T112" s="27">
        <f>Y112/0.208</f>
        <v>1.0096153846153846</v>
      </c>
      <c r="U112" s="27">
        <v>1.6113513513513515</v>
      </c>
      <c r="V112" s="28"/>
      <c r="W112" s="26"/>
      <c r="X112" s="28">
        <v>0.03383837837837838</v>
      </c>
      <c r="Y112" s="26">
        <v>0.21</v>
      </c>
      <c r="Z112" s="11"/>
      <c r="AA112" s="11"/>
      <c r="AB112" s="11"/>
      <c r="AC112" s="26">
        <v>9</v>
      </c>
    </row>
    <row r="113" spans="1:29" ht="13.5">
      <c r="A113" s="5" t="s">
        <v>193</v>
      </c>
      <c r="B113" s="26" t="s">
        <v>88</v>
      </c>
      <c r="C113" s="5" t="s">
        <v>193</v>
      </c>
      <c r="D113" s="6" t="s">
        <v>195</v>
      </c>
      <c r="E113" s="5" t="s">
        <v>193</v>
      </c>
      <c r="F113" s="27">
        <v>-19.44</v>
      </c>
      <c r="G113" s="27">
        <v>58.62</v>
      </c>
      <c r="H113" s="29">
        <v>1756</v>
      </c>
      <c r="I113" s="29">
        <v>1756</v>
      </c>
      <c r="J113" s="29"/>
      <c r="K113" s="26">
        <v>1.02</v>
      </c>
      <c r="L113" s="26"/>
      <c r="M113" s="26">
        <v>1.4</v>
      </c>
      <c r="N113" s="26">
        <f>M113+0.32</f>
        <v>1.72</v>
      </c>
      <c r="O113" s="26">
        <f>K113-M113</f>
        <v>-0.3799999999999999</v>
      </c>
      <c r="P113" s="26">
        <f>K113-N113</f>
        <v>-0.7</v>
      </c>
      <c r="Q113" s="26">
        <v>0.03</v>
      </c>
      <c r="R113" s="26">
        <v>0.13</v>
      </c>
      <c r="S113" s="27">
        <f>(W113+0.254)/0.398</f>
        <v>1.5678391959798994</v>
      </c>
      <c r="T113" s="27">
        <f>Y113/0.208</f>
        <v>0.8173076923076924</v>
      </c>
      <c r="U113" s="27">
        <v>1.824108108108108</v>
      </c>
      <c r="V113" s="28">
        <v>0.067492</v>
      </c>
      <c r="W113" s="26">
        <v>0.37</v>
      </c>
      <c r="X113" s="28">
        <v>0.03100983783783784</v>
      </c>
      <c r="Y113" s="26">
        <v>0.17</v>
      </c>
      <c r="Z113" s="11">
        <f>K113-M113</f>
        <v>-0.3799999999999999</v>
      </c>
      <c r="AA113" s="11">
        <f>W113-Y113</f>
        <v>0.19999999999999998</v>
      </c>
      <c r="AB113" s="11">
        <f>Q113-R113</f>
        <v>-0.1</v>
      </c>
      <c r="AC113" s="26">
        <v>2</v>
      </c>
    </row>
    <row r="114" spans="1:29" ht="13.5">
      <c r="A114" s="5" t="s">
        <v>193</v>
      </c>
      <c r="B114" s="26" t="s">
        <v>89</v>
      </c>
      <c r="C114" s="5" t="s">
        <v>193</v>
      </c>
      <c r="D114" s="6" t="s">
        <v>195</v>
      </c>
      <c r="E114" s="5" t="s">
        <v>193</v>
      </c>
      <c r="F114" s="27">
        <v>-20.35</v>
      </c>
      <c r="G114" s="27">
        <v>55.19</v>
      </c>
      <c r="H114" s="29">
        <v>2004</v>
      </c>
      <c r="I114" s="29">
        <v>2004</v>
      </c>
      <c r="J114" s="29"/>
      <c r="K114" s="26">
        <v>1.43</v>
      </c>
      <c r="L114" s="26"/>
      <c r="M114" s="26">
        <v>1.4</v>
      </c>
      <c r="N114" s="26">
        <f>M114+0.32</f>
        <v>1.72</v>
      </c>
      <c r="O114" s="26">
        <f>K114-M114</f>
        <v>0.030000000000000027</v>
      </c>
      <c r="P114" s="26">
        <f>K114-N114</f>
        <v>-0.29000000000000004</v>
      </c>
      <c r="Q114" s="26">
        <v>0.51</v>
      </c>
      <c r="R114" s="26">
        <v>0.49</v>
      </c>
      <c r="S114" s="27">
        <f>(W114+0.254)/0.398</f>
        <v>1.6180904522613064</v>
      </c>
      <c r="T114" s="27">
        <f>Y114/0.208</f>
        <v>1.2019230769230769</v>
      </c>
      <c r="U114" s="27">
        <v>2.0385945945945947</v>
      </c>
      <c r="V114" s="28">
        <v>0.0795051891891892</v>
      </c>
      <c r="W114" s="26">
        <v>0.39</v>
      </c>
      <c r="X114" s="28">
        <v>0.050964864864864866</v>
      </c>
      <c r="Y114" s="26">
        <v>0.25</v>
      </c>
      <c r="Z114" s="11">
        <f>K114-M114</f>
        <v>0.030000000000000027</v>
      </c>
      <c r="AA114" s="11">
        <f>W114-Y114</f>
        <v>0.14</v>
      </c>
      <c r="AB114" s="11">
        <f>Q114-R114</f>
        <v>0.020000000000000018</v>
      </c>
      <c r="AC114" s="26">
        <v>2</v>
      </c>
    </row>
    <row r="115" spans="1:29" ht="13.5">
      <c r="A115" s="5" t="s">
        <v>193</v>
      </c>
      <c r="B115" s="23" t="s">
        <v>208</v>
      </c>
      <c r="C115" s="5" t="s">
        <v>193</v>
      </c>
      <c r="D115" s="6" t="s">
        <v>195</v>
      </c>
      <c r="E115" s="5" t="s">
        <v>193</v>
      </c>
      <c r="F115" s="24">
        <v>-20.87</v>
      </c>
      <c r="G115" s="24">
        <v>57.18</v>
      </c>
      <c r="H115" s="25">
        <v>2063</v>
      </c>
      <c r="I115" s="25">
        <v>2063</v>
      </c>
      <c r="J115" s="25"/>
      <c r="K115" s="26">
        <v>1.17</v>
      </c>
      <c r="L115" s="26"/>
      <c r="M115" s="26">
        <v>1.16</v>
      </c>
      <c r="N115" s="26">
        <f>M115+0.32</f>
        <v>1.48</v>
      </c>
      <c r="O115" s="26">
        <f>K115-M115</f>
        <v>0.010000000000000009</v>
      </c>
      <c r="P115" s="26">
        <f>K115-N115</f>
        <v>-0.31000000000000005</v>
      </c>
      <c r="Q115" s="26">
        <v>0.74</v>
      </c>
      <c r="R115" s="26">
        <v>0.41</v>
      </c>
      <c r="S115" s="27">
        <f>(W115+0.254)/0.398</f>
        <v>2.0703517587939695</v>
      </c>
      <c r="T115" s="27">
        <f>(Y115+0.254)/0.398</f>
        <v>1.391959798994975</v>
      </c>
      <c r="U115" s="27">
        <v>2.089621621621622</v>
      </c>
      <c r="V115" s="28">
        <v>0.11910843243243244</v>
      </c>
      <c r="W115" s="26">
        <v>0.57</v>
      </c>
      <c r="X115" s="28">
        <v>0.06268864864864866</v>
      </c>
      <c r="Y115" s="26">
        <v>0.3</v>
      </c>
      <c r="Z115" s="11">
        <f>K115-M115</f>
        <v>0.010000000000000009</v>
      </c>
      <c r="AA115" s="11">
        <f>W115-Y115</f>
        <v>0.26999999999999996</v>
      </c>
      <c r="AB115" s="11">
        <f>Q115-R115</f>
        <v>0.33</v>
      </c>
      <c r="AC115" s="26">
        <v>4</v>
      </c>
    </row>
    <row r="116" spans="1:29" ht="13.5">
      <c r="A116" s="5" t="s">
        <v>193</v>
      </c>
      <c r="B116" s="26" t="s">
        <v>212</v>
      </c>
      <c r="C116" s="5" t="s">
        <v>193</v>
      </c>
      <c r="D116" s="6" t="s">
        <v>195</v>
      </c>
      <c r="E116" s="5" t="s">
        <v>193</v>
      </c>
      <c r="F116" s="27">
        <v>-28.23</v>
      </c>
      <c r="G116" s="27">
        <v>43.37</v>
      </c>
      <c r="H116" s="29">
        <v>2153</v>
      </c>
      <c r="I116" s="29">
        <v>2153</v>
      </c>
      <c r="J116" s="29"/>
      <c r="K116" s="26">
        <v>0.96</v>
      </c>
      <c r="L116" s="26"/>
      <c r="M116" s="26">
        <v>1.21</v>
      </c>
      <c r="N116" s="26">
        <f>M116+0.32</f>
        <v>1.53</v>
      </c>
      <c r="O116" s="26">
        <f>K116-M116</f>
        <v>-0.25</v>
      </c>
      <c r="P116" s="26">
        <f>K116-N116</f>
        <v>-0.5700000000000001</v>
      </c>
      <c r="Q116" s="26">
        <v>-0.16</v>
      </c>
      <c r="R116" s="26">
        <v>0.14</v>
      </c>
      <c r="S116" s="27">
        <f>(W116+0.254)/0.398</f>
        <v>1.442211055276382</v>
      </c>
      <c r="T116" s="27">
        <f>Y116/0.208</f>
        <v>1.0096153846153846</v>
      </c>
      <c r="U116" s="27">
        <v>2.16745945945946</v>
      </c>
      <c r="V116" s="28">
        <v>0.06935870270270271</v>
      </c>
      <c r="W116" s="26">
        <v>0.32</v>
      </c>
      <c r="X116" s="28">
        <v>0.045516648648648655</v>
      </c>
      <c r="Y116" s="26">
        <v>0.21</v>
      </c>
      <c r="Z116" s="11">
        <f>K116-M116</f>
        <v>-0.25</v>
      </c>
      <c r="AA116" s="11">
        <f>W116-Y116</f>
        <v>0.11000000000000001</v>
      </c>
      <c r="AB116" s="11">
        <f>Q116-R116</f>
        <v>-0.30000000000000004</v>
      </c>
      <c r="AC116" s="26">
        <v>1.4</v>
      </c>
    </row>
    <row r="117" spans="1:29" ht="13.5">
      <c r="A117" s="5" t="s">
        <v>193</v>
      </c>
      <c r="B117" s="23" t="s">
        <v>90</v>
      </c>
      <c r="C117" s="5" t="s">
        <v>193</v>
      </c>
      <c r="D117" s="6" t="s">
        <v>195</v>
      </c>
      <c r="E117" s="5" t="s">
        <v>193</v>
      </c>
      <c r="F117" s="24">
        <v>-14.7</v>
      </c>
      <c r="G117" s="24">
        <v>55.48</v>
      </c>
      <c r="H117" s="25">
        <v>2168</v>
      </c>
      <c r="I117" s="25">
        <v>2168</v>
      </c>
      <c r="J117" s="25"/>
      <c r="K117" s="26">
        <v>1.04</v>
      </c>
      <c r="L117" s="26"/>
      <c r="M117" s="26">
        <v>0.82</v>
      </c>
      <c r="N117" s="26">
        <f>M117+0.32</f>
        <v>1.14</v>
      </c>
      <c r="O117" s="26">
        <f>K117-M117</f>
        <v>0.22000000000000008</v>
      </c>
      <c r="P117" s="26">
        <f>K117-N117</f>
        <v>-0.09999999999999987</v>
      </c>
      <c r="Q117" s="26"/>
      <c r="R117" s="26">
        <v>-0.14</v>
      </c>
      <c r="S117" s="26"/>
      <c r="T117" s="27">
        <f>Y117/0.208</f>
        <v>1.153846153846154</v>
      </c>
      <c r="U117" s="27">
        <v>2.1804324324324327</v>
      </c>
      <c r="V117" s="28"/>
      <c r="W117" s="26"/>
      <c r="X117" s="28">
        <v>0.05233037837837838</v>
      </c>
      <c r="Y117" s="26">
        <v>0.24</v>
      </c>
      <c r="Z117" s="11">
        <f>K117-M117</f>
        <v>0.22000000000000008</v>
      </c>
      <c r="AA117" s="11"/>
      <c r="AB117" s="11"/>
      <c r="AC117" s="26">
        <v>4</v>
      </c>
    </row>
    <row r="118" spans="1:29" ht="13.5">
      <c r="A118" s="5" t="s">
        <v>193</v>
      </c>
      <c r="B118" s="23" t="s">
        <v>202</v>
      </c>
      <c r="C118" s="5" t="s">
        <v>193</v>
      </c>
      <c r="D118" s="6" t="s">
        <v>195</v>
      </c>
      <c r="E118" s="5" t="s">
        <v>193</v>
      </c>
      <c r="F118" s="24">
        <v>-20.97</v>
      </c>
      <c r="G118" s="24">
        <v>60.38</v>
      </c>
      <c r="H118" s="25">
        <v>2658</v>
      </c>
      <c r="I118" s="25">
        <v>2658</v>
      </c>
      <c r="J118" s="25"/>
      <c r="K118" s="26">
        <v>1.06</v>
      </c>
      <c r="L118" s="26"/>
      <c r="M118" s="26">
        <v>0.45</v>
      </c>
      <c r="N118" s="26">
        <f>M118+0.32</f>
        <v>0.77</v>
      </c>
      <c r="O118" s="26">
        <f>K118-M118</f>
        <v>0.6100000000000001</v>
      </c>
      <c r="P118" s="26">
        <f>K118-N118</f>
        <v>0.29000000000000004</v>
      </c>
      <c r="Q118" s="26">
        <v>-0.1</v>
      </c>
      <c r="R118" s="26">
        <v>-0.11</v>
      </c>
      <c r="S118" s="27">
        <f>(W118+0.254)/0.398</f>
        <v>1.4170854271356785</v>
      </c>
      <c r="T118" s="27">
        <f>(Y118+0.254)/0.398</f>
        <v>1.592964824120603</v>
      </c>
      <c r="U118" s="27">
        <v>2.6042162162162166</v>
      </c>
      <c r="V118" s="28">
        <v>0.08073070270270272</v>
      </c>
      <c r="W118" s="26">
        <v>0.31</v>
      </c>
      <c r="X118" s="28">
        <v>0.09896021621621623</v>
      </c>
      <c r="Y118" s="26">
        <v>0.38</v>
      </c>
      <c r="Z118" s="11">
        <f>K118-M118</f>
        <v>0.6100000000000001</v>
      </c>
      <c r="AA118" s="11">
        <f>W118-Y118</f>
        <v>-0.07</v>
      </c>
      <c r="AB118" s="11">
        <f>Q118-R118</f>
        <v>0.009999999999999995</v>
      </c>
      <c r="AC118" s="26">
        <v>4</v>
      </c>
    </row>
    <row r="119" spans="1:29" ht="13.5">
      <c r="A119" s="5" t="s">
        <v>193</v>
      </c>
      <c r="B119" s="26" t="s">
        <v>211</v>
      </c>
      <c r="C119" s="5" t="s">
        <v>193</v>
      </c>
      <c r="D119" s="6" t="s">
        <v>195</v>
      </c>
      <c r="E119" s="5" t="s">
        <v>193</v>
      </c>
      <c r="F119" s="27">
        <v>-29.87</v>
      </c>
      <c r="G119" s="27">
        <v>43.5</v>
      </c>
      <c r="H119" s="29">
        <v>3070</v>
      </c>
      <c r="I119" s="29">
        <v>3070</v>
      </c>
      <c r="J119" s="29"/>
      <c r="K119" s="26">
        <v>1.3</v>
      </c>
      <c r="L119" s="26"/>
      <c r="M119" s="26">
        <v>0.76</v>
      </c>
      <c r="N119" s="26">
        <f>M119+0.32</f>
        <v>1.08</v>
      </c>
      <c r="O119" s="26">
        <f>K119-M119</f>
        <v>0.54</v>
      </c>
      <c r="P119" s="26">
        <f>K119-N119</f>
        <v>0.21999999999999997</v>
      </c>
      <c r="Q119" s="26">
        <v>0</v>
      </c>
      <c r="R119" s="26">
        <v>0.15</v>
      </c>
      <c r="S119" s="26">
        <f>W119/0.208</f>
        <v>1.25</v>
      </c>
      <c r="T119" s="27">
        <f>(Y119+0.254)/0.398</f>
        <v>1.5427135678391959</v>
      </c>
      <c r="U119" s="30">
        <v>2.9</v>
      </c>
      <c r="V119" s="28">
        <v>0.0754</v>
      </c>
      <c r="W119" s="26">
        <v>0.26</v>
      </c>
      <c r="X119" s="28">
        <v>0.1044</v>
      </c>
      <c r="Y119" s="26">
        <v>0.36</v>
      </c>
      <c r="Z119" s="11">
        <f>K119-M119</f>
        <v>0.54</v>
      </c>
      <c r="AA119" s="11">
        <f>W119-Y119</f>
        <v>-0.09999999999999998</v>
      </c>
      <c r="AB119" s="11">
        <f>Q119-R119</f>
        <v>-0.15</v>
      </c>
      <c r="AC119" s="26">
        <v>1.4</v>
      </c>
    </row>
    <row r="120" spans="1:29" ht="13.5">
      <c r="A120" s="5" t="s">
        <v>193</v>
      </c>
      <c r="B120" s="23" t="s">
        <v>98</v>
      </c>
      <c r="C120" s="5" t="s">
        <v>193</v>
      </c>
      <c r="D120" s="6" t="s">
        <v>195</v>
      </c>
      <c r="E120" s="5" t="s">
        <v>193</v>
      </c>
      <c r="F120" s="24">
        <v>-33.93</v>
      </c>
      <c r="G120" s="24">
        <v>41</v>
      </c>
      <c r="H120" s="25">
        <v>3371</v>
      </c>
      <c r="I120" s="25">
        <v>3371</v>
      </c>
      <c r="J120" s="25"/>
      <c r="K120" s="26"/>
      <c r="L120" s="26"/>
      <c r="M120" s="26"/>
      <c r="N120" s="26"/>
      <c r="O120" s="26"/>
      <c r="P120" s="26"/>
      <c r="Q120" s="26"/>
      <c r="R120" s="26"/>
      <c r="S120" s="26"/>
      <c r="T120" s="27">
        <f>(Y120+0.254)/0.398</f>
        <v>1.492462311557789</v>
      </c>
      <c r="U120" s="30">
        <v>2.9</v>
      </c>
      <c r="V120" s="28"/>
      <c r="W120" s="26"/>
      <c r="X120" s="28">
        <v>0.0986</v>
      </c>
      <c r="Y120" s="26">
        <v>0.34</v>
      </c>
      <c r="Z120" s="11"/>
      <c r="AA120" s="11"/>
      <c r="AB120" s="11"/>
      <c r="AC120" s="26">
        <v>1</v>
      </c>
    </row>
    <row r="121" spans="1:29" ht="13.5">
      <c r="A121" s="31" t="s">
        <v>193</v>
      </c>
      <c r="B121" s="4" t="s">
        <v>103</v>
      </c>
      <c r="C121" s="31" t="s">
        <v>193</v>
      </c>
      <c r="D121" s="6" t="s">
        <v>104</v>
      </c>
      <c r="E121" s="31" t="s">
        <v>193</v>
      </c>
      <c r="F121" s="4">
        <v>15.3</v>
      </c>
      <c r="G121" s="4">
        <v>-31.45</v>
      </c>
      <c r="H121" s="4">
        <v>1372</v>
      </c>
      <c r="I121" s="4">
        <v>1372</v>
      </c>
      <c r="K121" s="4">
        <v>0.58</v>
      </c>
      <c r="M121" s="4">
        <v>0.39</v>
      </c>
      <c r="N121" s="4">
        <f>M121+0.32</f>
        <v>0.71</v>
      </c>
      <c r="O121" s="4">
        <f>K121-M121</f>
        <v>0.18999999999999995</v>
      </c>
      <c r="P121" s="4">
        <f>K121-N121</f>
        <v>-0.13</v>
      </c>
      <c r="AC121" s="4" t="s">
        <v>102</v>
      </c>
    </row>
    <row r="122" spans="1:29" ht="13.5">
      <c r="A122" s="31" t="s">
        <v>193</v>
      </c>
      <c r="B122" s="4" t="s">
        <v>105</v>
      </c>
      <c r="C122" s="31" t="s">
        <v>193</v>
      </c>
      <c r="D122" s="6" t="s">
        <v>106</v>
      </c>
      <c r="E122" s="31" t="s">
        <v>193</v>
      </c>
      <c r="F122" s="4">
        <v>13.55</v>
      </c>
      <c r="G122" s="4">
        <v>-41.13</v>
      </c>
      <c r="H122" s="4">
        <v>2082</v>
      </c>
      <c r="I122" s="4">
        <v>2082</v>
      </c>
      <c r="K122" s="4">
        <v>0.5</v>
      </c>
      <c r="M122" s="4">
        <v>0.28</v>
      </c>
      <c r="N122" s="4">
        <f>M122+0.32</f>
        <v>0.6000000000000001</v>
      </c>
      <c r="O122" s="4">
        <f>K122-M122</f>
        <v>0.21999999999999997</v>
      </c>
      <c r="P122" s="4">
        <f>K122-N122</f>
        <v>-0.10000000000000009</v>
      </c>
      <c r="AC122" s="4" t="s">
        <v>102</v>
      </c>
    </row>
    <row r="123" spans="1:29" ht="13.5">
      <c r="A123" s="31" t="s">
        <v>193</v>
      </c>
      <c r="B123" s="4" t="s">
        <v>107</v>
      </c>
      <c r="C123" s="31" t="s">
        <v>193</v>
      </c>
      <c r="D123" s="6" t="s">
        <v>108</v>
      </c>
      <c r="E123" s="31" t="s">
        <v>193</v>
      </c>
      <c r="F123" s="4">
        <v>14.54</v>
      </c>
      <c r="G123" s="4">
        <v>-30.87</v>
      </c>
      <c r="H123" s="4">
        <v>2569</v>
      </c>
      <c r="I123" s="4">
        <v>2569</v>
      </c>
      <c r="K123" s="4">
        <v>0.79</v>
      </c>
      <c r="M123" s="4">
        <v>0.1</v>
      </c>
      <c r="N123" s="4">
        <f>M123+0.32</f>
        <v>0.42000000000000004</v>
      </c>
      <c r="O123" s="4">
        <f>K123-M123</f>
        <v>0.6900000000000001</v>
      </c>
      <c r="P123" s="4">
        <f>K123-N123</f>
        <v>0.37</v>
      </c>
      <c r="AC123" s="4" t="s">
        <v>102</v>
      </c>
    </row>
    <row r="124" spans="1:29" ht="13.5">
      <c r="A124" s="31" t="s">
        <v>193</v>
      </c>
      <c r="B124" s="4" t="s">
        <v>111</v>
      </c>
      <c r="C124" s="31" t="s">
        <v>193</v>
      </c>
      <c r="D124" s="6" t="s">
        <v>112</v>
      </c>
      <c r="E124" s="31" t="s">
        <v>193</v>
      </c>
      <c r="F124" s="4">
        <v>17.54</v>
      </c>
      <c r="G124" s="4">
        <v>-35.13</v>
      </c>
      <c r="H124" s="4">
        <v>2840</v>
      </c>
      <c r="I124" s="4">
        <v>2840</v>
      </c>
      <c r="K124" s="4">
        <v>0.55</v>
      </c>
      <c r="M124" s="4">
        <v>0.05</v>
      </c>
      <c r="N124" s="4">
        <f>M124+0.32</f>
        <v>0.37</v>
      </c>
      <c r="O124" s="4">
        <f>K124-M124</f>
        <v>0.5</v>
      </c>
      <c r="P124" s="4">
        <f>K124-N124</f>
        <v>0.18000000000000005</v>
      </c>
      <c r="AC124" s="4" t="s">
        <v>102</v>
      </c>
    </row>
    <row r="125" spans="1:29" ht="13.5">
      <c r="A125" s="31" t="s">
        <v>193</v>
      </c>
      <c r="B125" s="4" t="s">
        <v>113</v>
      </c>
      <c r="C125" s="31" t="s">
        <v>193</v>
      </c>
      <c r="D125" s="6" t="s">
        <v>114</v>
      </c>
      <c r="E125" s="31" t="s">
        <v>193</v>
      </c>
      <c r="F125" s="4">
        <v>-14.49</v>
      </c>
      <c r="G125" s="4">
        <v>-41.28</v>
      </c>
      <c r="H125" s="4">
        <v>3134</v>
      </c>
      <c r="I125" s="4">
        <v>3134</v>
      </c>
      <c r="K125" s="4">
        <v>0.71</v>
      </c>
      <c r="M125" s="4">
        <v>-0.42</v>
      </c>
      <c r="N125" s="4">
        <f>M125+0.32</f>
        <v>-0.09999999999999998</v>
      </c>
      <c r="O125" s="4">
        <f>K125-M125</f>
        <v>1.13</v>
      </c>
      <c r="P125" s="4">
        <f>K125-N125</f>
        <v>0.8099999999999999</v>
      </c>
      <c r="AC125" s="4" t="s">
        <v>102</v>
      </c>
    </row>
    <row r="126" spans="1:29" ht="13.5">
      <c r="A126" s="31" t="s">
        <v>193</v>
      </c>
      <c r="B126" s="4" t="s">
        <v>119</v>
      </c>
      <c r="C126" s="31" t="s">
        <v>193</v>
      </c>
      <c r="D126" s="6" t="s">
        <v>120</v>
      </c>
      <c r="E126" s="31" t="s">
        <v>193</v>
      </c>
      <c r="F126" s="4">
        <v>9.88</v>
      </c>
      <c r="G126" s="4">
        <v>-40.93</v>
      </c>
      <c r="H126" s="4">
        <v>4621</v>
      </c>
      <c r="I126" s="4">
        <v>4621</v>
      </c>
      <c r="K126" s="4">
        <v>0.3</v>
      </c>
      <c r="M126" s="4">
        <v>-1.2</v>
      </c>
      <c r="N126" s="4">
        <f>M126+0.32</f>
        <v>-0.8799999999999999</v>
      </c>
      <c r="O126" s="4">
        <f>K126-M126</f>
        <v>1.5</v>
      </c>
      <c r="P126" s="4">
        <f>K126-N126</f>
        <v>1.18</v>
      </c>
      <c r="AC126" s="4" t="s">
        <v>102</v>
      </c>
    </row>
    <row r="127" spans="1:29" ht="13.5">
      <c r="A127" s="31" t="s">
        <v>193</v>
      </c>
      <c r="B127" s="4" t="s">
        <v>121</v>
      </c>
      <c r="C127" s="31" t="s">
        <v>193</v>
      </c>
      <c r="D127" s="6" t="s">
        <v>122</v>
      </c>
      <c r="E127" s="31" t="s">
        <v>193</v>
      </c>
      <c r="F127" s="4">
        <v>9.8</v>
      </c>
      <c r="G127" s="4">
        <v>-41.6</v>
      </c>
      <c r="H127" s="4">
        <v>4718</v>
      </c>
      <c r="I127" s="4">
        <v>4718</v>
      </c>
      <c r="K127" s="4">
        <v>0.22</v>
      </c>
      <c r="M127" s="4">
        <v>-0.91</v>
      </c>
      <c r="N127" s="4">
        <f>M127+0.32</f>
        <v>-0.5900000000000001</v>
      </c>
      <c r="O127" s="4">
        <f>K127-M127</f>
        <v>1.1300000000000001</v>
      </c>
      <c r="P127" s="4">
        <f>K127-N127</f>
        <v>0.81</v>
      </c>
      <c r="AC127" s="4" t="s">
        <v>102</v>
      </c>
    </row>
    <row r="128" spans="1:29" ht="13.5">
      <c r="A128" s="31" t="s">
        <v>193</v>
      </c>
      <c r="B128" s="4" t="s">
        <v>123</v>
      </c>
      <c r="C128" s="31" t="s">
        <v>193</v>
      </c>
      <c r="D128" s="6" t="s">
        <v>124</v>
      </c>
      <c r="E128" s="31" t="s">
        <v>193</v>
      </c>
      <c r="F128" s="4">
        <v>9.82</v>
      </c>
      <c r="G128" s="4">
        <v>-41.13</v>
      </c>
      <c r="H128" s="4">
        <v>4981</v>
      </c>
      <c r="I128" s="4">
        <v>4981</v>
      </c>
      <c r="K128" s="4">
        <v>0.27</v>
      </c>
      <c r="M128" s="4">
        <v>-0.83</v>
      </c>
      <c r="N128" s="4">
        <f>M128+0.32</f>
        <v>-0.51</v>
      </c>
      <c r="O128" s="4">
        <f>K128-M128</f>
        <v>1.1</v>
      </c>
      <c r="P128" s="4">
        <f>K128-N128</f>
        <v>0.78</v>
      </c>
      <c r="AC128" s="4" t="s">
        <v>102</v>
      </c>
    </row>
    <row r="129" spans="1:29" ht="13.5">
      <c r="A129" s="31" t="s">
        <v>193</v>
      </c>
      <c r="B129" s="4" t="s">
        <v>129</v>
      </c>
      <c r="C129" s="31" t="s">
        <v>193</v>
      </c>
      <c r="D129" s="6" t="s">
        <v>130</v>
      </c>
      <c r="E129" s="31" t="s">
        <v>193</v>
      </c>
      <c r="F129" s="4">
        <v>-13.22</v>
      </c>
      <c r="G129" s="4">
        <v>-46.1</v>
      </c>
      <c r="H129" s="4">
        <v>2714</v>
      </c>
      <c r="I129" s="4">
        <v>2714</v>
      </c>
      <c r="K129" s="4">
        <v>0.29</v>
      </c>
      <c r="M129" s="4">
        <v>-0.96</v>
      </c>
      <c r="N129" s="4">
        <f>M129+0.32</f>
        <v>-0.6399999999999999</v>
      </c>
      <c r="O129" s="4">
        <f>K129-M129</f>
        <v>1.25</v>
      </c>
      <c r="P129" s="4">
        <f>K129-N129</f>
        <v>0.9299999999999999</v>
      </c>
      <c r="AC129" s="4" t="s">
        <v>102</v>
      </c>
    </row>
    <row r="130" spans="1:29" ht="13.5">
      <c r="A130" s="31" t="s">
        <v>193</v>
      </c>
      <c r="B130" s="4" t="s">
        <v>133</v>
      </c>
      <c r="C130" s="31" t="s">
        <v>193</v>
      </c>
      <c r="D130" s="6" t="s">
        <v>134</v>
      </c>
      <c r="E130" s="31" t="s">
        <v>193</v>
      </c>
      <c r="F130" s="4">
        <v>-15.33</v>
      </c>
      <c r="G130" s="4">
        <v>-46.51</v>
      </c>
      <c r="H130" s="4">
        <v>3175</v>
      </c>
      <c r="I130" s="4">
        <v>3175</v>
      </c>
      <c r="K130" s="4">
        <v>0.31</v>
      </c>
      <c r="M130" s="4">
        <v>-0.82</v>
      </c>
      <c r="N130" s="4">
        <f>M130+0.32</f>
        <v>-0.49999999999999994</v>
      </c>
      <c r="O130" s="4">
        <f>K130-M130</f>
        <v>1.13</v>
      </c>
      <c r="P130" s="4">
        <f>K130-N130</f>
        <v>0.8099999999999999</v>
      </c>
      <c r="AC130" s="4" t="s">
        <v>102</v>
      </c>
    </row>
    <row r="131" spans="1:29" ht="13.5">
      <c r="A131" s="31" t="s">
        <v>193</v>
      </c>
      <c r="B131" s="4" t="s">
        <v>135</v>
      </c>
      <c r="C131" s="31" t="s">
        <v>193</v>
      </c>
      <c r="D131" s="6" t="s">
        <v>136</v>
      </c>
      <c r="E131" s="31" t="s">
        <v>193</v>
      </c>
      <c r="F131" s="4">
        <v>4.52</v>
      </c>
      <c r="G131" s="4">
        <v>-51.9</v>
      </c>
      <c r="H131" s="4">
        <v>3744</v>
      </c>
      <c r="I131" s="4">
        <v>3744</v>
      </c>
      <c r="K131" s="4">
        <v>-0.02</v>
      </c>
      <c r="M131" s="4">
        <v>-0.81</v>
      </c>
      <c r="N131" s="4">
        <f>M131+0.32</f>
        <v>-0.49000000000000005</v>
      </c>
      <c r="O131" s="4">
        <f>K131-M131</f>
        <v>0.79</v>
      </c>
      <c r="P131" s="4">
        <f>K131-N131</f>
        <v>0.47000000000000003</v>
      </c>
      <c r="AC131" s="4" t="s">
        <v>102</v>
      </c>
    </row>
    <row r="132" spans="1:29" ht="13.5">
      <c r="A132" s="31" t="s">
        <v>193</v>
      </c>
      <c r="B132" s="4" t="s">
        <v>137</v>
      </c>
      <c r="C132" s="31" t="s">
        <v>193</v>
      </c>
      <c r="D132" s="6" t="s">
        <v>138</v>
      </c>
      <c r="E132" s="31" t="s">
        <v>193</v>
      </c>
      <c r="F132" s="4">
        <v>8.97</v>
      </c>
      <c r="G132" s="4">
        <v>-42.9</v>
      </c>
      <c r="H132" s="4">
        <v>3751</v>
      </c>
      <c r="I132" s="4">
        <v>3751</v>
      </c>
      <c r="K132" s="4">
        <v>0.3</v>
      </c>
      <c r="M132" s="4">
        <v>-0.97</v>
      </c>
      <c r="N132" s="4">
        <f>M132+0.32</f>
        <v>-0.6499999999999999</v>
      </c>
      <c r="O132" s="4">
        <f>K132-M132</f>
        <v>1.27</v>
      </c>
      <c r="P132" s="4">
        <f>K132-N132</f>
        <v>0.95</v>
      </c>
      <c r="AC132" s="4" t="s">
        <v>102</v>
      </c>
    </row>
    <row r="133" spans="1:29" ht="13.5">
      <c r="A133" s="31" t="s">
        <v>193</v>
      </c>
      <c r="B133" s="4" t="s">
        <v>139</v>
      </c>
      <c r="C133" s="31" t="s">
        <v>193</v>
      </c>
      <c r="D133" s="6" t="s">
        <v>140</v>
      </c>
      <c r="E133" s="31" t="s">
        <v>193</v>
      </c>
      <c r="F133" s="4">
        <v>-20.51</v>
      </c>
      <c r="G133" s="4">
        <v>-42.98</v>
      </c>
      <c r="H133" s="4">
        <v>3762</v>
      </c>
      <c r="I133" s="4">
        <v>3762</v>
      </c>
      <c r="K133" s="4">
        <v>-0.18</v>
      </c>
      <c r="M133" s="4">
        <v>-0.78</v>
      </c>
      <c r="N133" s="4">
        <f>M133+0.32</f>
        <v>-0.46</v>
      </c>
      <c r="O133" s="4">
        <f>K133-M133</f>
        <v>0.6000000000000001</v>
      </c>
      <c r="P133" s="4">
        <f>K133-N133</f>
        <v>0.28</v>
      </c>
      <c r="AC133" s="4" t="s">
        <v>102</v>
      </c>
    </row>
    <row r="134" spans="1:30" ht="13.5">
      <c r="A134" s="31" t="s">
        <v>193</v>
      </c>
      <c r="B134" s="4" t="s">
        <v>143</v>
      </c>
      <c r="C134" s="31" t="s">
        <v>193</v>
      </c>
      <c r="D134" s="6" t="s">
        <v>144</v>
      </c>
      <c r="E134" s="31" t="s">
        <v>193</v>
      </c>
      <c r="F134" s="4">
        <v>-3.25</v>
      </c>
      <c r="G134" s="4">
        <v>-43.18</v>
      </c>
      <c r="H134" s="4">
        <v>4171</v>
      </c>
      <c r="I134" s="4">
        <v>4171</v>
      </c>
      <c r="K134" s="4">
        <v>0.12</v>
      </c>
      <c r="M134" s="4">
        <v>-0.83</v>
      </c>
      <c r="N134" s="4">
        <f>M134+0.32</f>
        <v>-0.51</v>
      </c>
      <c r="O134" s="4">
        <f>K134-M134</f>
        <v>0.95</v>
      </c>
      <c r="P134" s="4">
        <f>K134-N134</f>
        <v>0.63</v>
      </c>
      <c r="AC134" s="4" t="s">
        <v>102</v>
      </c>
      <c r="AD134" s="32"/>
    </row>
    <row r="135" spans="1:30" ht="13.5">
      <c r="A135" s="31" t="s">
        <v>193</v>
      </c>
      <c r="B135" s="4" t="s">
        <v>145</v>
      </c>
      <c r="C135" s="31" t="s">
        <v>193</v>
      </c>
      <c r="D135" s="6" t="s">
        <v>146</v>
      </c>
      <c r="E135" s="31" t="s">
        <v>193</v>
      </c>
      <c r="F135" s="4">
        <v>11.45</v>
      </c>
      <c r="G135" s="4">
        <v>-43.13</v>
      </c>
      <c r="H135" s="4">
        <v>4661</v>
      </c>
      <c r="I135" s="4">
        <v>4661</v>
      </c>
      <c r="K135" s="4">
        <v>0.21</v>
      </c>
      <c r="M135" s="4">
        <v>-0.79</v>
      </c>
      <c r="N135" s="4">
        <f>M135+0.32</f>
        <v>-0.47000000000000003</v>
      </c>
      <c r="O135" s="4">
        <f>K135-M135</f>
        <v>1</v>
      </c>
      <c r="P135" s="4">
        <f>K135-N135</f>
        <v>0.68</v>
      </c>
      <c r="AC135" s="4" t="s">
        <v>102</v>
      </c>
      <c r="AD135" s="32"/>
    </row>
    <row r="136" spans="1:30" ht="13.5">
      <c r="A136" s="39" t="s">
        <v>193</v>
      </c>
      <c r="B136" s="40" t="s">
        <v>37</v>
      </c>
      <c r="C136" s="39" t="s">
        <v>193</v>
      </c>
      <c r="D136" s="41" t="s">
        <v>157</v>
      </c>
      <c r="E136" s="39" t="s">
        <v>193</v>
      </c>
      <c r="F136" s="40">
        <v>-46.47</v>
      </c>
      <c r="G136" s="40">
        <v>-27.7</v>
      </c>
      <c r="H136" s="40">
        <v>1507</v>
      </c>
      <c r="I136" s="40">
        <v>1507</v>
      </c>
      <c r="J136" s="40">
        <v>2.43</v>
      </c>
      <c r="K136" s="40">
        <v>1.04</v>
      </c>
      <c r="L136" s="40">
        <v>4.2</v>
      </c>
      <c r="M136" s="40">
        <v>0.91</v>
      </c>
      <c r="N136" s="40">
        <f>M136+0.32</f>
        <v>1.23</v>
      </c>
      <c r="O136" s="40">
        <f>J136-M136</f>
        <v>1.52</v>
      </c>
      <c r="P136" s="40">
        <f>K136-N136</f>
        <v>-0.18999999999999995</v>
      </c>
      <c r="Q136" s="32"/>
      <c r="AC136" s="40" t="s">
        <v>158</v>
      </c>
      <c r="AD136" s="39" t="s">
        <v>159</v>
      </c>
    </row>
    <row r="137" spans="1:30" ht="13.5">
      <c r="A137" s="39" t="s">
        <v>193</v>
      </c>
      <c r="B137" s="40" t="s">
        <v>162</v>
      </c>
      <c r="C137" s="39" t="s">
        <v>193</v>
      </c>
      <c r="D137" s="41" t="s">
        <v>157</v>
      </c>
      <c r="E137" s="39" t="s">
        <v>193</v>
      </c>
      <c r="F137" s="40">
        <v>-46.63</v>
      </c>
      <c r="G137" s="40">
        <v>-27.35</v>
      </c>
      <c r="H137" s="40">
        <v>1108</v>
      </c>
      <c r="I137" s="40">
        <v>1108</v>
      </c>
      <c r="J137" s="40">
        <v>2.34</v>
      </c>
      <c r="K137" s="40">
        <v>1.11</v>
      </c>
      <c r="L137" s="40">
        <v>4.28</v>
      </c>
      <c r="M137" s="40">
        <v>0.38</v>
      </c>
      <c r="N137" s="40">
        <f>M137+0.32</f>
        <v>0.7</v>
      </c>
      <c r="O137" s="40">
        <f>J137-M137</f>
        <v>1.96</v>
      </c>
      <c r="P137" s="40">
        <f>K137-N137</f>
        <v>0.41000000000000014</v>
      </c>
      <c r="AC137" s="40" t="s">
        <v>158</v>
      </c>
      <c r="AD137" s="39" t="s">
        <v>159</v>
      </c>
    </row>
    <row r="138" spans="1:30" ht="13.5">
      <c r="A138" s="39" t="s">
        <v>193</v>
      </c>
      <c r="B138" s="40" t="s">
        <v>0</v>
      </c>
      <c r="C138" s="39" t="s">
        <v>193</v>
      </c>
      <c r="D138" s="41" t="s">
        <v>157</v>
      </c>
      <c r="E138" s="39" t="s">
        <v>193</v>
      </c>
      <c r="F138" s="40">
        <v>-45.93</v>
      </c>
      <c r="G138" s="40">
        <v>-26.48</v>
      </c>
      <c r="H138" s="40">
        <v>630</v>
      </c>
      <c r="I138" s="40">
        <v>630</v>
      </c>
      <c r="J138" s="40">
        <v>1.9</v>
      </c>
      <c r="K138" s="40">
        <v>1.56</v>
      </c>
      <c r="L138" s="40">
        <v>3.62</v>
      </c>
      <c r="M138" s="40">
        <v>1.02</v>
      </c>
      <c r="N138" s="40">
        <f>M138+0.32</f>
        <v>1.34</v>
      </c>
      <c r="O138" s="40">
        <f>J138-M138</f>
        <v>0.8799999999999999</v>
      </c>
      <c r="P138" s="40">
        <f>K138-N138</f>
        <v>0.21999999999999997</v>
      </c>
      <c r="AC138" s="40" t="s">
        <v>158</v>
      </c>
      <c r="AD138" s="39" t="s">
        <v>159</v>
      </c>
    </row>
    <row r="139" spans="1:30" ht="13.5">
      <c r="A139" s="39" t="s">
        <v>193</v>
      </c>
      <c r="B139" s="40" t="s">
        <v>1</v>
      </c>
      <c r="C139" s="39" t="s">
        <v>193</v>
      </c>
      <c r="D139" s="41" t="s">
        <v>157</v>
      </c>
      <c r="E139" s="39" t="s">
        <v>193</v>
      </c>
      <c r="F139" s="40">
        <v>-45.7</v>
      </c>
      <c r="G139" s="40">
        <v>-28.87</v>
      </c>
      <c r="H139" s="40">
        <v>2843</v>
      </c>
      <c r="I139" s="40">
        <v>2843</v>
      </c>
      <c r="J139" s="40">
        <v>2.74</v>
      </c>
      <c r="K139" s="40">
        <v>1.27</v>
      </c>
      <c r="L139" s="40">
        <v>4.68</v>
      </c>
      <c r="M139" s="40">
        <v>0.15</v>
      </c>
      <c r="N139" s="40">
        <f>M139+0.32</f>
        <v>0.47</v>
      </c>
      <c r="O139" s="40">
        <f>J139-M139</f>
        <v>2.5900000000000003</v>
      </c>
      <c r="P139" s="40">
        <f>K139-N139</f>
        <v>0.8</v>
      </c>
      <c r="AC139" s="40" t="s">
        <v>158</v>
      </c>
      <c r="AD139" s="39" t="s">
        <v>159</v>
      </c>
    </row>
    <row r="140" spans="1:30" ht="13.5">
      <c r="A140" s="39" t="s">
        <v>193</v>
      </c>
      <c r="B140" s="40" t="s">
        <v>2</v>
      </c>
      <c r="C140" s="39" t="s">
        <v>193</v>
      </c>
      <c r="D140" s="41" t="s">
        <v>157</v>
      </c>
      <c r="E140" s="39" t="s">
        <v>193</v>
      </c>
      <c r="F140" s="40">
        <v>-46.34</v>
      </c>
      <c r="G140" s="40">
        <v>-26.69</v>
      </c>
      <c r="H140" s="40">
        <v>462</v>
      </c>
      <c r="I140" s="40">
        <v>462</v>
      </c>
      <c r="J140" s="40">
        <v>1.47</v>
      </c>
      <c r="K140" s="40">
        <v>1.59</v>
      </c>
      <c r="L140" s="40">
        <v>3.27</v>
      </c>
      <c r="M140" s="40">
        <v>1.26</v>
      </c>
      <c r="N140" s="40">
        <f>M140+0.32</f>
        <v>1.58</v>
      </c>
      <c r="O140" s="40">
        <f>J140-M140</f>
        <v>0.20999999999999996</v>
      </c>
      <c r="P140" s="40">
        <f>K140-N140</f>
        <v>0.010000000000000009</v>
      </c>
      <c r="AC140" s="40" t="s">
        <v>158</v>
      </c>
      <c r="AD140" s="39" t="s">
        <v>159</v>
      </c>
    </row>
    <row r="141" spans="1:30" ht="13.5">
      <c r="A141" s="39" t="s">
        <v>193</v>
      </c>
      <c r="B141" s="40" t="s">
        <v>3</v>
      </c>
      <c r="C141" s="39" t="s">
        <v>193</v>
      </c>
      <c r="D141" s="41" t="s">
        <v>157</v>
      </c>
      <c r="E141" s="39" t="s">
        <v>193</v>
      </c>
      <c r="F141" s="40">
        <v>-46.49</v>
      </c>
      <c r="G141" s="40">
        <v>-27.7</v>
      </c>
      <c r="H141" s="40">
        <v>1627</v>
      </c>
      <c r="I141" s="40">
        <v>1627</v>
      </c>
      <c r="J141" s="40">
        <v>2.84</v>
      </c>
      <c r="K141" s="40">
        <v>0.91</v>
      </c>
      <c r="L141" s="40">
        <v>4.19</v>
      </c>
      <c r="M141" s="40">
        <v>0.98</v>
      </c>
      <c r="N141" s="40">
        <f>M141+0.32</f>
        <v>1.3</v>
      </c>
      <c r="O141" s="40">
        <f>J141-M141</f>
        <v>1.8599999999999999</v>
      </c>
      <c r="P141" s="40">
        <f>K141-N141</f>
        <v>-0.39</v>
      </c>
      <c r="AC141" s="40" t="s">
        <v>158</v>
      </c>
      <c r="AD141" s="39" t="s">
        <v>159</v>
      </c>
    </row>
    <row r="142" spans="1:30" ht="13.5">
      <c r="A142" s="39" t="s">
        <v>193</v>
      </c>
      <c r="B142" s="40" t="s">
        <v>4</v>
      </c>
      <c r="C142" s="39" t="s">
        <v>193</v>
      </c>
      <c r="D142" s="41" t="s">
        <v>157</v>
      </c>
      <c r="E142" s="39" t="s">
        <v>193</v>
      </c>
      <c r="F142" s="40">
        <v>-45.54</v>
      </c>
      <c r="G142" s="40">
        <v>-28.64</v>
      </c>
      <c r="H142" s="40">
        <v>2951</v>
      </c>
      <c r="I142" s="40">
        <v>2951</v>
      </c>
      <c r="J142" s="40">
        <v>2.66</v>
      </c>
      <c r="K142" s="40">
        <v>1.1</v>
      </c>
      <c r="L142" s="40">
        <v>4.63</v>
      </c>
      <c r="M142" s="40">
        <v>0.21</v>
      </c>
      <c r="N142" s="40">
        <f>M142+0.32</f>
        <v>0.53</v>
      </c>
      <c r="O142" s="40">
        <f>J142-M142</f>
        <v>2.45</v>
      </c>
      <c r="P142" s="40">
        <f>K142-N142</f>
        <v>0.5700000000000001</v>
      </c>
      <c r="AC142" s="40" t="s">
        <v>158</v>
      </c>
      <c r="AD142" s="39" t="s">
        <v>159</v>
      </c>
    </row>
    <row r="143" spans="1:30" ht="13.5">
      <c r="A143" s="39" t="s">
        <v>193</v>
      </c>
      <c r="B143" s="40" t="s">
        <v>5</v>
      </c>
      <c r="C143" s="39" t="s">
        <v>193</v>
      </c>
      <c r="D143" s="41" t="s">
        <v>157</v>
      </c>
      <c r="E143" s="39" t="s">
        <v>193</v>
      </c>
      <c r="F143" s="40">
        <v>-46.47</v>
      </c>
      <c r="G143" s="40">
        <v>-27.27</v>
      </c>
      <c r="H143" s="40">
        <v>1268</v>
      </c>
      <c r="I143" s="40">
        <v>1268</v>
      </c>
      <c r="J143" s="40">
        <v>2.53</v>
      </c>
      <c r="K143" s="40">
        <v>1.18</v>
      </c>
      <c r="L143" s="40">
        <v>4.2</v>
      </c>
      <c r="M143" s="40">
        <v>0.54</v>
      </c>
      <c r="N143" s="40">
        <f>M143+0.32</f>
        <v>0.8600000000000001</v>
      </c>
      <c r="O143" s="40">
        <f>J143-M143</f>
        <v>1.9899999999999998</v>
      </c>
      <c r="P143" s="40">
        <f>K143-N143</f>
        <v>0.31999999999999984</v>
      </c>
      <c r="AC143" s="40" t="s">
        <v>158</v>
      </c>
      <c r="AD143" s="39" t="s">
        <v>159</v>
      </c>
    </row>
    <row r="144" spans="1:30" ht="13.5">
      <c r="A144" s="39" t="s">
        <v>193</v>
      </c>
      <c r="B144" s="40" t="s">
        <v>6</v>
      </c>
      <c r="C144" s="39" t="s">
        <v>193</v>
      </c>
      <c r="D144" s="41" t="s">
        <v>157</v>
      </c>
      <c r="E144" s="39" t="s">
        <v>193</v>
      </c>
      <c r="F144" s="40">
        <v>-46.04</v>
      </c>
      <c r="G144" s="40">
        <v>-27.89</v>
      </c>
      <c r="H144" s="40">
        <v>1128</v>
      </c>
      <c r="I144" s="40">
        <v>1128</v>
      </c>
      <c r="J144" s="40">
        <v>2.63</v>
      </c>
      <c r="K144" s="40">
        <v>1.28</v>
      </c>
      <c r="L144" s="40">
        <v>4.52</v>
      </c>
      <c r="M144" s="40">
        <v>0.46</v>
      </c>
      <c r="N144" s="40">
        <f>M144+0.32</f>
        <v>0.78</v>
      </c>
      <c r="O144" s="40">
        <f>J144-M144</f>
        <v>2.17</v>
      </c>
      <c r="P144" s="40">
        <f>K144-N144</f>
        <v>0.5</v>
      </c>
      <c r="AC144" s="40" t="s">
        <v>158</v>
      </c>
      <c r="AD144" s="39" t="s">
        <v>159</v>
      </c>
    </row>
    <row r="145" spans="1:30" ht="13.5">
      <c r="A145" s="39" t="s">
        <v>193</v>
      </c>
      <c r="B145" s="40" t="s">
        <v>7</v>
      </c>
      <c r="C145" s="39" t="s">
        <v>193</v>
      </c>
      <c r="D145" s="41" t="s">
        <v>157</v>
      </c>
      <c r="E145" s="39" t="s">
        <v>193</v>
      </c>
      <c r="F145" s="40">
        <v>-46.63</v>
      </c>
      <c r="G145" s="40">
        <v>-27.35</v>
      </c>
      <c r="H145" s="40">
        <v>1105</v>
      </c>
      <c r="I145" s="40">
        <v>1105</v>
      </c>
      <c r="J145" s="40">
        <v>2.5</v>
      </c>
      <c r="K145" s="40">
        <v>1.27</v>
      </c>
      <c r="L145" s="40">
        <v>4.37</v>
      </c>
      <c r="M145" s="40">
        <v>0.56</v>
      </c>
      <c r="N145" s="40">
        <f>M145+0.32</f>
        <v>0.8800000000000001</v>
      </c>
      <c r="O145" s="40">
        <f>J145-M145</f>
        <v>1.94</v>
      </c>
      <c r="P145" s="40">
        <f>K145-N145</f>
        <v>0.3899999999999999</v>
      </c>
      <c r="AC145" s="40" t="s">
        <v>158</v>
      </c>
      <c r="AD145" s="39" t="s">
        <v>159</v>
      </c>
    </row>
    <row r="146" spans="1:30" ht="13.5">
      <c r="A146" s="39" t="s">
        <v>193</v>
      </c>
      <c r="B146" s="40" t="s">
        <v>8</v>
      </c>
      <c r="C146" s="39" t="s">
        <v>193</v>
      </c>
      <c r="D146" s="41" t="s">
        <v>157</v>
      </c>
      <c r="E146" s="39" t="s">
        <v>193</v>
      </c>
      <c r="F146" s="40">
        <v>-46.5</v>
      </c>
      <c r="G146" s="40">
        <v>-26.68</v>
      </c>
      <c r="H146" s="40">
        <v>441</v>
      </c>
      <c r="I146" s="40">
        <v>441</v>
      </c>
      <c r="J146" s="40">
        <v>1.37</v>
      </c>
      <c r="K146" s="40">
        <v>1.41</v>
      </c>
      <c r="L146" s="40">
        <v>3.19</v>
      </c>
      <c r="M146" s="40">
        <v>1.16</v>
      </c>
      <c r="N146" s="40">
        <f>M146+0.32</f>
        <v>1.48</v>
      </c>
      <c r="O146" s="40">
        <f>J146-M146</f>
        <v>0.2100000000000002</v>
      </c>
      <c r="P146" s="40">
        <f>K146-N146</f>
        <v>-0.07000000000000006</v>
      </c>
      <c r="AC146" s="40" t="s">
        <v>158</v>
      </c>
      <c r="AD146" s="39" t="s">
        <v>159</v>
      </c>
    </row>
    <row r="147" spans="1:30" ht="13.5">
      <c r="A147" s="39" t="s">
        <v>193</v>
      </c>
      <c r="B147" s="40" t="s">
        <v>9</v>
      </c>
      <c r="C147" s="39" t="s">
        <v>193</v>
      </c>
      <c r="D147" s="41" t="s">
        <v>157</v>
      </c>
      <c r="E147" s="39" t="s">
        <v>193</v>
      </c>
      <c r="F147" s="40">
        <v>-45.68</v>
      </c>
      <c r="G147" s="40">
        <v>-28.87</v>
      </c>
      <c r="H147" s="40">
        <v>2837</v>
      </c>
      <c r="I147" s="40">
        <v>2837</v>
      </c>
      <c r="J147" s="40">
        <v>3.11</v>
      </c>
      <c r="K147" s="40">
        <v>1.01</v>
      </c>
      <c r="L147" s="40">
        <v>4.62</v>
      </c>
      <c r="M147" s="40">
        <v>-0.15</v>
      </c>
      <c r="N147" s="40">
        <f>M147+0.32</f>
        <v>0.17</v>
      </c>
      <c r="O147" s="40">
        <f>J147-M147</f>
        <v>3.26</v>
      </c>
      <c r="P147" s="40">
        <f>K147-N147</f>
        <v>0.84</v>
      </c>
      <c r="AC147" s="40" t="s">
        <v>158</v>
      </c>
      <c r="AD147" s="39" t="s">
        <v>159</v>
      </c>
    </row>
    <row r="148" spans="1:30" ht="13.5">
      <c r="A148" s="39" t="s">
        <v>193</v>
      </c>
      <c r="B148" s="40" t="s">
        <v>10</v>
      </c>
      <c r="C148" s="39" t="s">
        <v>193</v>
      </c>
      <c r="D148" s="41" t="s">
        <v>157</v>
      </c>
      <c r="E148" s="39" t="s">
        <v>193</v>
      </c>
      <c r="F148" s="40">
        <v>-45.53</v>
      </c>
      <c r="G148" s="40">
        <v>-28.74</v>
      </c>
      <c r="H148" s="40">
        <v>3021</v>
      </c>
      <c r="I148" s="40">
        <v>3021</v>
      </c>
      <c r="J148" s="40">
        <v>2.78</v>
      </c>
      <c r="K148" s="40">
        <v>1.2</v>
      </c>
      <c r="L148" s="40">
        <v>4.67</v>
      </c>
      <c r="M148" s="40">
        <v>0.16</v>
      </c>
      <c r="N148" s="40">
        <f>M148+0.32</f>
        <v>0.48</v>
      </c>
      <c r="O148" s="40">
        <f>J148-M148</f>
        <v>2.6199999999999997</v>
      </c>
      <c r="P148" s="40">
        <f>K148-N148</f>
        <v>0.72</v>
      </c>
      <c r="AC148" s="40" t="s">
        <v>158</v>
      </c>
      <c r="AD148" s="39" t="s">
        <v>159</v>
      </c>
    </row>
    <row r="149" spans="1:30" ht="13.5">
      <c r="A149" s="39" t="s">
        <v>193</v>
      </c>
      <c r="B149" s="40" t="s">
        <v>11</v>
      </c>
      <c r="C149" s="39" t="s">
        <v>193</v>
      </c>
      <c r="D149" s="41" t="s">
        <v>157</v>
      </c>
      <c r="E149" s="39" t="s">
        <v>193</v>
      </c>
      <c r="F149" s="40">
        <v>-46.34</v>
      </c>
      <c r="G149" s="40">
        <v>-26.69</v>
      </c>
      <c r="H149" s="40">
        <v>462</v>
      </c>
      <c r="I149" s="40">
        <v>462</v>
      </c>
      <c r="J149" s="40"/>
      <c r="K149" s="40"/>
      <c r="L149" s="40">
        <v>3.36</v>
      </c>
      <c r="M149" s="40">
        <v>1.29</v>
      </c>
      <c r="N149" s="40">
        <f>M149+0.32</f>
        <v>1.61</v>
      </c>
      <c r="O149" s="40"/>
      <c r="P149" s="40"/>
      <c r="AC149" s="40" t="s">
        <v>158</v>
      </c>
      <c r="AD149" s="40" t="s">
        <v>12</v>
      </c>
    </row>
    <row r="150" spans="1:30" ht="13.5">
      <c r="A150" s="39" t="s">
        <v>193</v>
      </c>
      <c r="B150" s="40" t="s">
        <v>13</v>
      </c>
      <c r="C150" s="39" t="s">
        <v>193</v>
      </c>
      <c r="D150" s="41" t="s">
        <v>157</v>
      </c>
      <c r="E150" s="39" t="s">
        <v>193</v>
      </c>
      <c r="F150" s="40">
        <v>-46.19</v>
      </c>
      <c r="G150" s="40">
        <v>-27.56</v>
      </c>
      <c r="H150" s="40">
        <v>2082</v>
      </c>
      <c r="I150" s="40">
        <v>2082</v>
      </c>
      <c r="J150" s="40">
        <v>2.37</v>
      </c>
      <c r="K150" s="40">
        <v>1.11</v>
      </c>
      <c r="L150" s="40">
        <v>4.49</v>
      </c>
      <c r="M150" s="40">
        <v>0.76</v>
      </c>
      <c r="N150" s="40">
        <f>M150+0.32</f>
        <v>1.08</v>
      </c>
      <c r="O150" s="40">
        <f>J150-M150</f>
        <v>1.61</v>
      </c>
      <c r="P150" s="40">
        <f>K150-N150</f>
        <v>0.030000000000000027</v>
      </c>
      <c r="AC150" s="40" t="s">
        <v>158</v>
      </c>
      <c r="AD150" s="39" t="s">
        <v>159</v>
      </c>
    </row>
    <row r="151" spans="1:30" ht="13.5">
      <c r="A151" s="39" t="s">
        <v>193</v>
      </c>
      <c r="B151" s="40" t="s">
        <v>14</v>
      </c>
      <c r="C151" s="39" t="s">
        <v>193</v>
      </c>
      <c r="D151" s="41" t="s">
        <v>157</v>
      </c>
      <c r="E151" s="39" t="s">
        <v>193</v>
      </c>
      <c r="F151" s="40">
        <v>-46.19</v>
      </c>
      <c r="G151" s="40">
        <v>-27.56</v>
      </c>
      <c r="H151" s="40">
        <v>2082</v>
      </c>
      <c r="I151" s="40">
        <v>2082</v>
      </c>
      <c r="J151" s="40">
        <v>2.5</v>
      </c>
      <c r="K151" s="40">
        <v>1.16</v>
      </c>
      <c r="L151" s="40">
        <v>4.45</v>
      </c>
      <c r="M151" s="40">
        <v>0.71</v>
      </c>
      <c r="N151" s="40">
        <f>M151+0.32</f>
        <v>1.03</v>
      </c>
      <c r="O151" s="40">
        <f>J151-M151</f>
        <v>1.79</v>
      </c>
      <c r="P151" s="40">
        <f>K151-N151</f>
        <v>0.1299999999999999</v>
      </c>
      <c r="AC151" s="40" t="s">
        <v>158</v>
      </c>
      <c r="AD151" s="39" t="s">
        <v>159</v>
      </c>
    </row>
    <row r="152" spans="1:30" ht="13.5">
      <c r="A152" s="39" t="s">
        <v>193</v>
      </c>
      <c r="B152" s="40" t="s">
        <v>15</v>
      </c>
      <c r="C152" s="39" t="s">
        <v>193</v>
      </c>
      <c r="D152" s="41" t="s">
        <v>157</v>
      </c>
      <c r="E152" s="39" t="s">
        <v>193</v>
      </c>
      <c r="F152" s="40">
        <v>-46.63</v>
      </c>
      <c r="G152" s="40">
        <v>-27.25</v>
      </c>
      <c r="H152" s="40">
        <v>938</v>
      </c>
      <c r="I152" s="40">
        <v>938</v>
      </c>
      <c r="J152" s="40">
        <v>2.48</v>
      </c>
      <c r="K152" s="40">
        <v>1.39</v>
      </c>
      <c r="L152" s="40">
        <v>3.84</v>
      </c>
      <c r="M152" s="40">
        <v>0.84</v>
      </c>
      <c r="N152" s="40">
        <f>M152+0.32</f>
        <v>1.16</v>
      </c>
      <c r="O152" s="40">
        <f>J152-M152</f>
        <v>1.6400000000000001</v>
      </c>
      <c r="P152" s="40">
        <f>K152-N152</f>
        <v>0.22999999999999998</v>
      </c>
      <c r="AC152" s="40" t="s">
        <v>158</v>
      </c>
      <c r="AD152" s="39" t="s">
        <v>159</v>
      </c>
    </row>
    <row r="153" spans="1:30" ht="13.5">
      <c r="A153" s="39" t="s">
        <v>193</v>
      </c>
      <c r="B153" s="40" t="s">
        <v>16</v>
      </c>
      <c r="C153" s="39" t="s">
        <v>193</v>
      </c>
      <c r="D153" s="41" t="s">
        <v>157</v>
      </c>
      <c r="E153" s="39" t="s">
        <v>193</v>
      </c>
      <c r="F153" s="40">
        <v>-46.63</v>
      </c>
      <c r="G153" s="40">
        <v>-27.27</v>
      </c>
      <c r="H153" s="40">
        <v>936</v>
      </c>
      <c r="I153" s="40">
        <v>936</v>
      </c>
      <c r="J153" s="40">
        <v>2.3</v>
      </c>
      <c r="K153" s="40">
        <v>1.36</v>
      </c>
      <c r="L153" s="40">
        <v>3.93</v>
      </c>
      <c r="M153" s="40">
        <v>0.66</v>
      </c>
      <c r="N153" s="40">
        <f>M153+0.32</f>
        <v>0.98</v>
      </c>
      <c r="O153" s="40">
        <f>J153-M153</f>
        <v>1.6399999999999997</v>
      </c>
      <c r="P153" s="40">
        <f>K153-N153</f>
        <v>0.3800000000000001</v>
      </c>
      <c r="AC153" s="40" t="s">
        <v>158</v>
      </c>
      <c r="AD153" s="39" t="s">
        <v>159</v>
      </c>
    </row>
    <row r="154" spans="1:30" ht="13.5">
      <c r="A154" s="39" t="s">
        <v>193</v>
      </c>
      <c r="B154" s="40" t="s">
        <v>17</v>
      </c>
      <c r="C154" s="39" t="s">
        <v>193</v>
      </c>
      <c r="D154" s="41" t="s">
        <v>157</v>
      </c>
      <c r="E154" s="39" t="s">
        <v>193</v>
      </c>
      <c r="F154" s="40">
        <v>-46.63</v>
      </c>
      <c r="G154" s="40">
        <v>-27.76</v>
      </c>
      <c r="H154" s="40">
        <v>2296</v>
      </c>
      <c r="I154" s="40">
        <v>2296</v>
      </c>
      <c r="J154" s="40">
        <v>2.54</v>
      </c>
      <c r="K154" s="40">
        <v>1.28</v>
      </c>
      <c r="L154" s="40">
        <v>4.61</v>
      </c>
      <c r="M154" s="40">
        <v>0.54</v>
      </c>
      <c r="N154" s="40">
        <f>M154+0.32</f>
        <v>0.8600000000000001</v>
      </c>
      <c r="O154" s="40">
        <f>J154-M154</f>
        <v>2</v>
      </c>
      <c r="P154" s="40">
        <f>K154-N154</f>
        <v>0.41999999999999993</v>
      </c>
      <c r="AC154" s="40" t="s">
        <v>158</v>
      </c>
      <c r="AD154" s="39" t="s">
        <v>159</v>
      </c>
    </row>
    <row r="155" spans="1:30" ht="13.5">
      <c r="A155" s="39" t="s">
        <v>193</v>
      </c>
      <c r="B155" s="40" t="s">
        <v>18</v>
      </c>
      <c r="C155" s="39" t="s">
        <v>193</v>
      </c>
      <c r="D155" s="41" t="s">
        <v>157</v>
      </c>
      <c r="E155" s="39" t="s">
        <v>193</v>
      </c>
      <c r="F155" s="40">
        <v>-45.69</v>
      </c>
      <c r="G155" s="40">
        <v>-26.39</v>
      </c>
      <c r="H155" s="40">
        <v>898</v>
      </c>
      <c r="I155" s="40">
        <v>898</v>
      </c>
      <c r="J155" s="40"/>
      <c r="K155" s="40"/>
      <c r="L155" s="40">
        <v>4.19</v>
      </c>
      <c r="M155" s="40">
        <v>0.62</v>
      </c>
      <c r="N155" s="40">
        <f>M155+0.32</f>
        <v>0.94</v>
      </c>
      <c r="O155" s="40"/>
      <c r="P155" s="40"/>
      <c r="AC155" s="40" t="s">
        <v>158</v>
      </c>
      <c r="AD155" s="40" t="s">
        <v>12</v>
      </c>
    </row>
    <row r="156" spans="1:29" ht="13.5">
      <c r="A156" s="5" t="s">
        <v>23</v>
      </c>
      <c r="B156" s="21" t="s">
        <v>59</v>
      </c>
      <c r="C156" s="5" t="s">
        <v>193</v>
      </c>
      <c r="D156" s="6" t="s">
        <v>195</v>
      </c>
      <c r="E156" s="5" t="s">
        <v>193</v>
      </c>
      <c r="F156" s="19">
        <v>-18.58</v>
      </c>
      <c r="G156" s="19">
        <v>14.17</v>
      </c>
      <c r="H156" s="22">
        <v>3167</v>
      </c>
      <c r="I156" s="22">
        <v>3167</v>
      </c>
      <c r="J156" s="22"/>
      <c r="K156" s="16">
        <v>0.49</v>
      </c>
      <c r="L156" s="16"/>
      <c r="M156" s="16">
        <v>0.17</v>
      </c>
      <c r="N156" s="16">
        <f>M156+0.32</f>
        <v>0.49</v>
      </c>
      <c r="O156" s="16">
        <f>K156-M156</f>
        <v>0.31999999999999995</v>
      </c>
      <c r="P156" s="16">
        <f>K156-N156</f>
        <v>0</v>
      </c>
      <c r="Q156" s="16">
        <v>-0.44</v>
      </c>
      <c r="R156" s="16">
        <v>-0.36</v>
      </c>
      <c r="S156" s="17">
        <f>(W156+0.254)/0.398</f>
        <v>1.6180904522613064</v>
      </c>
      <c r="T156" s="17">
        <f>(Y156+0.254)/0.398</f>
        <v>1.6180904522613064</v>
      </c>
      <c r="U156" s="19">
        <v>2.9</v>
      </c>
      <c r="V156" s="20">
        <v>0.1131</v>
      </c>
      <c r="W156" s="16">
        <v>0.39</v>
      </c>
      <c r="X156" s="20">
        <v>0.1131</v>
      </c>
      <c r="Y156" s="16">
        <v>0.39</v>
      </c>
      <c r="Z156" s="11">
        <f>K156-M156</f>
        <v>0.31999999999999995</v>
      </c>
      <c r="AA156" s="11">
        <f>W156-Y156</f>
        <v>0</v>
      </c>
      <c r="AB156" s="11">
        <f>Q156-R156</f>
        <v>-0.08000000000000002</v>
      </c>
      <c r="AC156" s="16">
        <v>1</v>
      </c>
    </row>
    <row r="157" spans="1:29" ht="13.5">
      <c r="A157" s="31" t="s">
        <v>29</v>
      </c>
      <c r="B157" s="4" t="s">
        <v>115</v>
      </c>
      <c r="C157" s="31" t="s">
        <v>193</v>
      </c>
      <c r="D157" s="6" t="s">
        <v>116</v>
      </c>
      <c r="E157" s="31" t="s">
        <v>193</v>
      </c>
      <c r="F157" s="4">
        <v>8.88</v>
      </c>
      <c r="G157" s="4">
        <v>-42.83</v>
      </c>
      <c r="H157" s="4">
        <v>3702</v>
      </c>
      <c r="I157" s="4">
        <v>3702</v>
      </c>
      <c r="K157" s="4">
        <v>0.49</v>
      </c>
      <c r="M157" s="4">
        <v>-0.3</v>
      </c>
      <c r="N157" s="4">
        <f>M157+0.32</f>
        <v>0.020000000000000018</v>
      </c>
      <c r="O157" s="4">
        <f>K157-M157</f>
        <v>0.79</v>
      </c>
      <c r="P157" s="4">
        <f>K157-N157</f>
        <v>0.47</v>
      </c>
      <c r="AC157" s="4" t="s">
        <v>102</v>
      </c>
    </row>
    <row r="158" spans="1:29" ht="13.5">
      <c r="A158" s="31" t="s">
        <v>30</v>
      </c>
      <c r="B158" s="4" t="s">
        <v>117</v>
      </c>
      <c r="C158" s="31" t="s">
        <v>193</v>
      </c>
      <c r="D158" s="6" t="s">
        <v>118</v>
      </c>
      <c r="E158" s="31" t="s">
        <v>193</v>
      </c>
      <c r="F158" s="4">
        <v>-8.78</v>
      </c>
      <c r="G158" s="4">
        <v>-36.06</v>
      </c>
      <c r="H158" s="4">
        <v>3825</v>
      </c>
      <c r="I158" s="4">
        <v>3825</v>
      </c>
      <c r="K158" s="4">
        <v>0.15</v>
      </c>
      <c r="AC158" s="4" t="s">
        <v>102</v>
      </c>
    </row>
    <row r="159" spans="1:29" ht="13.5">
      <c r="A159" s="5" t="s">
        <v>27</v>
      </c>
      <c r="B159" s="23" t="s">
        <v>97</v>
      </c>
      <c r="C159" s="5" t="s">
        <v>193</v>
      </c>
      <c r="D159" s="6" t="s">
        <v>195</v>
      </c>
      <c r="E159" s="5" t="s">
        <v>193</v>
      </c>
      <c r="F159" s="24">
        <v>-24.53</v>
      </c>
      <c r="G159" s="24">
        <v>44</v>
      </c>
      <c r="H159" s="25">
        <v>3331</v>
      </c>
      <c r="I159" s="25">
        <v>3331</v>
      </c>
      <c r="J159" s="25"/>
      <c r="K159" s="26">
        <v>1.1</v>
      </c>
      <c r="L159" s="26"/>
      <c r="M159" s="26">
        <v>0.63</v>
      </c>
      <c r="N159" s="26">
        <f>M159+0.32</f>
        <v>0.95</v>
      </c>
      <c r="O159" s="26">
        <f>K159-M159</f>
        <v>0.4700000000000001</v>
      </c>
      <c r="P159" s="26">
        <f>K159-N159</f>
        <v>0.15000000000000013</v>
      </c>
      <c r="Q159" s="26">
        <v>-0.05</v>
      </c>
      <c r="R159" s="26">
        <v>0.05</v>
      </c>
      <c r="S159" s="27">
        <f>(W159+0.254)/0.398</f>
        <v>1.4170854271356785</v>
      </c>
      <c r="T159" s="27">
        <f>(Y159+0.254)/0.398</f>
        <v>1.5678391959798994</v>
      </c>
      <c r="U159" s="30">
        <v>2.9</v>
      </c>
      <c r="V159" s="28">
        <v>0.08990000000000001</v>
      </c>
      <c r="W159" s="26">
        <v>0.31</v>
      </c>
      <c r="X159" s="28">
        <v>0.10729999999999999</v>
      </c>
      <c r="Y159" s="26">
        <v>0.37</v>
      </c>
      <c r="Z159" s="11">
        <f>K159-M159</f>
        <v>0.4700000000000001</v>
      </c>
      <c r="AA159" s="11">
        <f>W159-Y159</f>
        <v>-0.06</v>
      </c>
      <c r="AB159" s="11">
        <f>Q159-R159</f>
        <v>-0.1</v>
      </c>
      <c r="AC159" s="26">
        <v>1</v>
      </c>
    </row>
    <row r="160" spans="1:29" ht="13.5">
      <c r="A160" s="5" t="s">
        <v>26</v>
      </c>
      <c r="B160" s="23" t="s">
        <v>206</v>
      </c>
      <c r="C160" s="5" t="s">
        <v>193</v>
      </c>
      <c r="D160" s="6" t="s">
        <v>195</v>
      </c>
      <c r="E160" s="5" t="s">
        <v>193</v>
      </c>
      <c r="F160" s="24">
        <v>-29.57</v>
      </c>
      <c r="G160" s="24">
        <v>64.78</v>
      </c>
      <c r="H160" s="25">
        <v>1855</v>
      </c>
      <c r="I160" s="25">
        <v>1855</v>
      </c>
      <c r="J160" s="25"/>
      <c r="K160" s="26">
        <v>1.12</v>
      </c>
      <c r="L160" s="26"/>
      <c r="M160" s="26">
        <v>1.13</v>
      </c>
      <c r="N160" s="26">
        <f>M160+0.32</f>
        <v>1.45</v>
      </c>
      <c r="O160" s="26">
        <f>K160-M160</f>
        <v>-0.009999999999999787</v>
      </c>
      <c r="P160" s="26">
        <f>K160-N160</f>
        <v>-0.32999999999999985</v>
      </c>
      <c r="Q160" s="26"/>
      <c r="R160" s="26">
        <v>0.18</v>
      </c>
      <c r="S160" s="26"/>
      <c r="T160" s="27">
        <f>Y160/0.208</f>
        <v>1.153846153846154</v>
      </c>
      <c r="U160" s="27">
        <v>1.90972972972973</v>
      </c>
      <c r="V160" s="28"/>
      <c r="W160" s="26"/>
      <c r="X160" s="28">
        <v>0.045833513513513516</v>
      </c>
      <c r="Y160" s="26">
        <v>0.24</v>
      </c>
      <c r="Z160" s="11">
        <f>K160-M160</f>
        <v>-0.009999999999999787</v>
      </c>
      <c r="AA160" s="11"/>
      <c r="AB160" s="11"/>
      <c r="AC160" s="26">
        <v>1</v>
      </c>
    </row>
    <row r="161" spans="1:30" ht="13.5">
      <c r="A161" s="39" t="s">
        <v>31</v>
      </c>
      <c r="B161" s="40" t="s">
        <v>160</v>
      </c>
      <c r="C161" s="39" t="s">
        <v>193</v>
      </c>
      <c r="D161" s="41" t="s">
        <v>157</v>
      </c>
      <c r="E161" s="39" t="s">
        <v>193</v>
      </c>
      <c r="F161" s="40">
        <v>-43.33</v>
      </c>
      <c r="G161" s="40">
        <v>-26.7</v>
      </c>
      <c r="H161" s="40">
        <v>2438</v>
      </c>
      <c r="I161" s="40">
        <v>2438</v>
      </c>
      <c r="J161" s="40">
        <v>2.54</v>
      </c>
      <c r="K161" s="40">
        <v>1.35</v>
      </c>
      <c r="L161" s="40">
        <v>4.44</v>
      </c>
      <c r="M161" s="40">
        <v>0.57</v>
      </c>
      <c r="N161" s="40">
        <f>M161+0.32</f>
        <v>0.8899999999999999</v>
      </c>
      <c r="O161" s="40">
        <f>J161-M161</f>
        <v>1.9700000000000002</v>
      </c>
      <c r="P161" s="40">
        <f>K161-N161</f>
        <v>0.4600000000000002</v>
      </c>
      <c r="AC161" s="40" t="s">
        <v>158</v>
      </c>
      <c r="AD161" s="39" t="s">
        <v>159</v>
      </c>
    </row>
    <row r="162" spans="1:29" ht="13.5">
      <c r="A162" s="5" t="s">
        <v>21</v>
      </c>
      <c r="B162" s="7" t="s">
        <v>41</v>
      </c>
      <c r="C162" s="5" t="s">
        <v>193</v>
      </c>
      <c r="D162" s="6" t="s">
        <v>195</v>
      </c>
      <c r="E162" s="5" t="s">
        <v>193</v>
      </c>
      <c r="F162" s="8">
        <v>-38.05</v>
      </c>
      <c r="G162" s="8">
        <v>-30.88</v>
      </c>
      <c r="H162" s="9">
        <v>2925</v>
      </c>
      <c r="I162" s="9">
        <v>2925</v>
      </c>
      <c r="J162" s="9"/>
      <c r="K162" s="7">
        <v>0.95</v>
      </c>
      <c r="L162" s="7"/>
      <c r="M162" s="7">
        <v>0.85</v>
      </c>
      <c r="N162" s="7">
        <f>M162+0.32</f>
        <v>1.17</v>
      </c>
      <c r="O162" s="7">
        <f>K162-M162</f>
        <v>0.09999999999999998</v>
      </c>
      <c r="P162" s="7">
        <f>K162-N162</f>
        <v>-0.21999999999999997</v>
      </c>
      <c r="Q162" s="7"/>
      <c r="R162" s="7">
        <v>0.25</v>
      </c>
      <c r="S162" s="7"/>
      <c r="T162" s="8">
        <f>(Y162+0.254)/0.398</f>
        <v>1.5427135678391959</v>
      </c>
      <c r="U162" s="13">
        <v>2.8351351351351353</v>
      </c>
      <c r="V162" s="10"/>
      <c r="W162" s="7"/>
      <c r="X162" s="10">
        <v>0.10206486486486485</v>
      </c>
      <c r="Y162" s="7">
        <v>0.36</v>
      </c>
      <c r="Z162" s="11">
        <f>K162-M162</f>
        <v>0.09999999999999998</v>
      </c>
      <c r="AA162" s="11"/>
      <c r="AB162" s="11"/>
      <c r="AC162" s="7">
        <v>1</v>
      </c>
    </row>
    <row r="163" spans="1:29" ht="13.5">
      <c r="A163" s="5" t="s">
        <v>22</v>
      </c>
      <c r="B163" s="12" t="s">
        <v>45</v>
      </c>
      <c r="C163" s="5" t="s">
        <v>193</v>
      </c>
      <c r="D163" s="6" t="s">
        <v>195</v>
      </c>
      <c r="E163" s="5" t="s">
        <v>193</v>
      </c>
      <c r="F163" s="13">
        <v>-15.48</v>
      </c>
      <c r="G163" s="13">
        <v>-39.68</v>
      </c>
      <c r="H163" s="14">
        <v>3541</v>
      </c>
      <c r="I163" s="14">
        <v>3541</v>
      </c>
      <c r="J163" s="14"/>
      <c r="K163" s="7"/>
      <c r="L163" s="7"/>
      <c r="M163" s="7"/>
      <c r="N163" s="7"/>
      <c r="O163" s="7"/>
      <c r="P163" s="7"/>
      <c r="Q163" s="7"/>
      <c r="R163" s="7"/>
      <c r="S163" s="7"/>
      <c r="T163" s="8">
        <f>(Y163+0.254)/0.398</f>
        <v>1.9949748743718594</v>
      </c>
      <c r="U163" s="15">
        <v>2.9</v>
      </c>
      <c r="V163" s="10"/>
      <c r="W163" s="7"/>
      <c r="X163" s="10">
        <v>0.15660000000000002</v>
      </c>
      <c r="Y163" s="7">
        <v>0.54</v>
      </c>
      <c r="Z163" s="11"/>
      <c r="AA163" s="11"/>
      <c r="AB163" s="11"/>
      <c r="AC163" s="7" t="s">
        <v>46</v>
      </c>
    </row>
    <row r="164" spans="1:29" ht="13.5">
      <c r="A164" s="5" t="s">
        <v>22</v>
      </c>
      <c r="B164" s="16" t="s">
        <v>55</v>
      </c>
      <c r="C164" s="5" t="s">
        <v>193</v>
      </c>
      <c r="D164" s="6" t="s">
        <v>195</v>
      </c>
      <c r="E164" s="5" t="s">
        <v>193</v>
      </c>
      <c r="F164" s="17">
        <v>-20.5</v>
      </c>
      <c r="G164" s="17">
        <v>4.92</v>
      </c>
      <c r="H164" s="18">
        <v>2931</v>
      </c>
      <c r="I164" s="18">
        <v>2931</v>
      </c>
      <c r="J164" s="18"/>
      <c r="K164" s="16">
        <v>0.98</v>
      </c>
      <c r="L164" s="16"/>
      <c r="M164" s="16">
        <v>0.69</v>
      </c>
      <c r="N164" s="16">
        <f>M164+0.32</f>
        <v>1.01</v>
      </c>
      <c r="O164" s="16">
        <f>K164-M164</f>
        <v>0.29000000000000004</v>
      </c>
      <c r="P164" s="16">
        <f>K164-N164</f>
        <v>-0.030000000000000027</v>
      </c>
      <c r="Q164" s="16">
        <v>0.22</v>
      </c>
      <c r="R164" s="16">
        <v>0.92</v>
      </c>
      <c r="S164" s="17">
        <f>(W164+0.254)/0.398</f>
        <v>1.7688442211055275</v>
      </c>
      <c r="T164" s="17">
        <f>(Y164+0.254)/0.398</f>
        <v>2.4221105527638187</v>
      </c>
      <c r="U164" s="19">
        <v>2.8403243243243246</v>
      </c>
      <c r="V164" s="20">
        <v>0.1278145945945946</v>
      </c>
      <c r="W164" s="16">
        <v>0.45</v>
      </c>
      <c r="X164" s="20">
        <v>0.20166302702702704</v>
      </c>
      <c r="Y164" s="16">
        <v>0.71</v>
      </c>
      <c r="Z164" s="11">
        <f>K164-M164</f>
        <v>0.29000000000000004</v>
      </c>
      <c r="AA164" s="11">
        <f>W164-Y164</f>
        <v>-0.25999999999999995</v>
      </c>
      <c r="AB164" s="11">
        <f>Q164-R164</f>
        <v>-0.7000000000000001</v>
      </c>
      <c r="AC164" s="16">
        <v>1</v>
      </c>
    </row>
    <row r="165" spans="1:29" ht="13.5">
      <c r="A165" s="5" t="s">
        <v>21</v>
      </c>
      <c r="B165" s="16" t="s">
        <v>58</v>
      </c>
      <c r="C165" s="5" t="s">
        <v>193</v>
      </c>
      <c r="D165" s="6" t="s">
        <v>195</v>
      </c>
      <c r="E165" s="5" t="s">
        <v>193</v>
      </c>
      <c r="F165" s="17">
        <v>-21.13</v>
      </c>
      <c r="G165" s="17">
        <v>5.47</v>
      </c>
      <c r="H165" s="18">
        <v>3152</v>
      </c>
      <c r="I165" s="18">
        <v>3152</v>
      </c>
      <c r="J165" s="18"/>
      <c r="K165" s="16">
        <v>0.94</v>
      </c>
      <c r="L165" s="16"/>
      <c r="M165" s="16">
        <v>0.43</v>
      </c>
      <c r="N165" s="16">
        <f>M165+0.32</f>
        <v>0.75</v>
      </c>
      <c r="O165" s="16">
        <f>K165-M165</f>
        <v>0.51</v>
      </c>
      <c r="P165" s="16">
        <f>K165-N165</f>
        <v>0.18999999999999995</v>
      </c>
      <c r="Q165" s="16">
        <v>-0.04</v>
      </c>
      <c r="R165" s="16">
        <v>0.68</v>
      </c>
      <c r="S165" s="17">
        <f>(W165+0.254)/0.398</f>
        <v>1.5678391959798994</v>
      </c>
      <c r="T165" s="17">
        <f>(Y165+0.254)/0.398</f>
        <v>2.447236180904522</v>
      </c>
      <c r="U165" s="19">
        <v>2.9</v>
      </c>
      <c r="V165" s="20">
        <v>0.10729999999999999</v>
      </c>
      <c r="W165" s="16">
        <v>0.37</v>
      </c>
      <c r="X165" s="20">
        <v>0.2088</v>
      </c>
      <c r="Y165" s="16">
        <v>0.72</v>
      </c>
      <c r="Z165" s="11">
        <f>K165-M165</f>
        <v>0.51</v>
      </c>
      <c r="AA165" s="11">
        <f>W165-Y165</f>
        <v>-0.35</v>
      </c>
      <c r="AB165" s="11">
        <f>Q165-R165</f>
        <v>-0.7200000000000001</v>
      </c>
      <c r="AC165" s="16">
        <v>1</v>
      </c>
    </row>
    <row r="166" spans="1:29" ht="13.5">
      <c r="A166" s="5" t="s">
        <v>22</v>
      </c>
      <c r="B166" s="16" t="s">
        <v>60</v>
      </c>
      <c r="C166" s="5" t="s">
        <v>193</v>
      </c>
      <c r="D166" s="6" t="s">
        <v>195</v>
      </c>
      <c r="E166" s="5" t="s">
        <v>193</v>
      </c>
      <c r="F166" s="17">
        <v>-20</v>
      </c>
      <c r="G166" s="17">
        <v>19</v>
      </c>
      <c r="H166" s="18">
        <v>3330</v>
      </c>
      <c r="I166" s="18">
        <v>3330</v>
      </c>
      <c r="J166" s="18"/>
      <c r="K166" s="16">
        <v>0.96</v>
      </c>
      <c r="L166" s="16"/>
      <c r="M166" s="16">
        <v>0.22</v>
      </c>
      <c r="N166" s="16">
        <f>M166+0.32</f>
        <v>0.54</v>
      </c>
      <c r="O166" s="16">
        <f>K166-M166</f>
        <v>0.74</v>
      </c>
      <c r="P166" s="16">
        <f>K166-N166</f>
        <v>0.41999999999999993</v>
      </c>
      <c r="Q166" s="16">
        <v>-0.11</v>
      </c>
      <c r="R166" s="16">
        <v>-0.14</v>
      </c>
      <c r="S166" s="17">
        <f>(W166+0.254)/0.398</f>
        <v>1.492462311557789</v>
      </c>
      <c r="T166" s="17">
        <f>(Y166+0.254)/0.398</f>
        <v>1.793969849246231</v>
      </c>
      <c r="U166" s="19">
        <v>2.9</v>
      </c>
      <c r="V166" s="20">
        <v>0.0986</v>
      </c>
      <c r="W166" s="16">
        <v>0.34</v>
      </c>
      <c r="X166" s="20">
        <v>0.13340000000000002</v>
      </c>
      <c r="Y166" s="16">
        <v>0.46</v>
      </c>
      <c r="Z166" s="11">
        <f>K166-M166</f>
        <v>0.74</v>
      </c>
      <c r="AA166" s="11">
        <f>W166-Y166</f>
        <v>-0.12</v>
      </c>
      <c r="AB166" s="11">
        <f>Q166-R166</f>
        <v>0.030000000000000013</v>
      </c>
      <c r="AC166" s="16">
        <v>3</v>
      </c>
    </row>
    <row r="167" spans="1:30" s="32" customFormat="1" ht="13.5">
      <c r="A167" s="5" t="s">
        <v>21</v>
      </c>
      <c r="B167" s="16" t="s">
        <v>64</v>
      </c>
      <c r="C167" s="5" t="s">
        <v>193</v>
      </c>
      <c r="D167" s="6" t="s">
        <v>195</v>
      </c>
      <c r="E167" s="5" t="s">
        <v>193</v>
      </c>
      <c r="F167" s="17">
        <v>-21.9</v>
      </c>
      <c r="G167" s="17">
        <v>6.65</v>
      </c>
      <c r="H167" s="18">
        <v>3527</v>
      </c>
      <c r="I167" s="18">
        <v>3527</v>
      </c>
      <c r="J167" s="18"/>
      <c r="K167" s="16">
        <v>0.82</v>
      </c>
      <c r="L167" s="16"/>
      <c r="M167" s="16">
        <v>0.19</v>
      </c>
      <c r="N167" s="16">
        <f>M167+0.32</f>
        <v>0.51</v>
      </c>
      <c r="O167" s="16">
        <f>K167-M167</f>
        <v>0.6299999999999999</v>
      </c>
      <c r="P167" s="16">
        <f>K167-N167</f>
        <v>0.30999999999999994</v>
      </c>
      <c r="Q167" s="16">
        <v>-0.02</v>
      </c>
      <c r="R167" s="16">
        <v>0.35</v>
      </c>
      <c r="S167" s="17">
        <f>(W167+0.254)/0.398</f>
        <v>1.6934673366834168</v>
      </c>
      <c r="T167" s="17">
        <f>(Y167+0.254)/0.398</f>
        <v>2.3467336683417086</v>
      </c>
      <c r="U167" s="19">
        <v>2.9</v>
      </c>
      <c r="V167" s="20">
        <v>0.12179999999999999</v>
      </c>
      <c r="W167" s="16">
        <v>0.42</v>
      </c>
      <c r="X167" s="20">
        <v>0.1972</v>
      </c>
      <c r="Y167" s="16">
        <v>0.68</v>
      </c>
      <c r="Z167" s="11">
        <f>K167-M167</f>
        <v>0.6299999999999999</v>
      </c>
      <c r="AA167" s="11">
        <f>W167-Y167</f>
        <v>-0.26000000000000006</v>
      </c>
      <c r="AB167" s="11">
        <f>Q167-R167</f>
        <v>-0.37</v>
      </c>
      <c r="AC167" s="16">
        <v>1</v>
      </c>
      <c r="AD167" s="4"/>
    </row>
    <row r="168" spans="1:30" s="32" customFormat="1" ht="13.5">
      <c r="A168" s="5" t="s">
        <v>24</v>
      </c>
      <c r="B168" s="16" t="s">
        <v>67</v>
      </c>
      <c r="C168" s="5" t="s">
        <v>193</v>
      </c>
      <c r="D168" s="6" t="s">
        <v>195</v>
      </c>
      <c r="E168" s="5" t="s">
        <v>193</v>
      </c>
      <c r="F168" s="17">
        <v>-19.73</v>
      </c>
      <c r="G168" s="17">
        <v>2.47</v>
      </c>
      <c r="H168" s="18">
        <v>5003</v>
      </c>
      <c r="I168" s="18">
        <v>5003</v>
      </c>
      <c r="J168" s="18"/>
      <c r="K168" s="16">
        <v>0.86</v>
      </c>
      <c r="L168" s="16"/>
      <c r="M168" s="16">
        <v>-0.32</v>
      </c>
      <c r="N168" s="16">
        <f>M168+0.32</f>
        <v>0</v>
      </c>
      <c r="O168" s="16">
        <f>K168-M168</f>
        <v>1.18</v>
      </c>
      <c r="P168" s="16">
        <f>K168-N168</f>
        <v>0.86</v>
      </c>
      <c r="Q168" s="16">
        <v>-0.21</v>
      </c>
      <c r="R168" s="16">
        <v>-0.64</v>
      </c>
      <c r="S168" s="17">
        <f>(W168+0.254)/0.398</f>
        <v>1.492462311557789</v>
      </c>
      <c r="T168" s="17">
        <f>(Y168+0.254)/0.398</f>
        <v>1.844221105527638</v>
      </c>
      <c r="U168" s="19">
        <v>2.9</v>
      </c>
      <c r="V168" s="20">
        <v>0.0986</v>
      </c>
      <c r="W168" s="16">
        <v>0.34</v>
      </c>
      <c r="X168" s="20">
        <v>0.1392</v>
      </c>
      <c r="Y168" s="16">
        <v>0.48</v>
      </c>
      <c r="Z168" s="11">
        <f>K168-M168</f>
        <v>1.18</v>
      </c>
      <c r="AA168" s="11">
        <f>W168-Y168</f>
        <v>-0.13999999999999996</v>
      </c>
      <c r="AB168" s="11">
        <f>Q168-R168</f>
        <v>0.43000000000000005</v>
      </c>
      <c r="AC168" s="16">
        <v>1</v>
      </c>
      <c r="AD168" s="4"/>
    </row>
    <row r="169" spans="1:30" s="32" customFormat="1" ht="13.5">
      <c r="A169" s="5" t="s">
        <v>21</v>
      </c>
      <c r="B169" s="16" t="s">
        <v>69</v>
      </c>
      <c r="C169" s="5" t="s">
        <v>193</v>
      </c>
      <c r="D169" s="6" t="s">
        <v>195</v>
      </c>
      <c r="E169" s="5" t="s">
        <v>193</v>
      </c>
      <c r="F169" s="17">
        <v>-19</v>
      </c>
      <c r="G169" s="17">
        <v>21</v>
      </c>
      <c r="H169" s="18">
        <v>2778</v>
      </c>
      <c r="I169" s="18">
        <v>2778</v>
      </c>
      <c r="J169" s="18"/>
      <c r="K169" s="16">
        <v>0.92</v>
      </c>
      <c r="L169" s="16"/>
      <c r="M169" s="16">
        <v>0.27</v>
      </c>
      <c r="N169" s="16">
        <f>M169+0.32</f>
        <v>0.5900000000000001</v>
      </c>
      <c r="O169" s="16">
        <f>K169-M169</f>
        <v>0.65</v>
      </c>
      <c r="P169" s="16">
        <f>K169-N169</f>
        <v>0.32999999999999996</v>
      </c>
      <c r="Q169" s="16">
        <v>-0.29</v>
      </c>
      <c r="R169" s="16">
        <v>-0.19</v>
      </c>
      <c r="S169" s="17">
        <f>(W169+0.254)/0.398</f>
        <v>1.3668341708542713</v>
      </c>
      <c r="T169" s="17">
        <f>(Y169+0.254)/0.398</f>
        <v>1.6934673366834168</v>
      </c>
      <c r="U169" s="19">
        <v>2.9</v>
      </c>
      <c r="V169" s="20">
        <v>0.0841</v>
      </c>
      <c r="W169" s="16">
        <v>0.29</v>
      </c>
      <c r="X169" s="20">
        <v>0.12179999999999999</v>
      </c>
      <c r="Y169" s="16">
        <v>0.42</v>
      </c>
      <c r="Z169" s="11">
        <f>K169-M169</f>
        <v>0.65</v>
      </c>
      <c r="AA169" s="11">
        <f>W169-Y169</f>
        <v>-0.13</v>
      </c>
      <c r="AB169" s="11">
        <f>Q169-R169</f>
        <v>-0.09999999999999998</v>
      </c>
      <c r="AC169" s="16">
        <v>3</v>
      </c>
      <c r="AD169" s="4"/>
    </row>
    <row r="170" spans="1:30" s="32" customFormat="1" ht="13.5">
      <c r="A170" s="5" t="s">
        <v>21</v>
      </c>
      <c r="B170" s="16" t="s">
        <v>72</v>
      </c>
      <c r="C170" s="5" t="s">
        <v>193</v>
      </c>
      <c r="D170" s="6" t="s">
        <v>195</v>
      </c>
      <c r="E170" s="5" t="s">
        <v>193</v>
      </c>
      <c r="F170" s="17">
        <v>-16.83</v>
      </c>
      <c r="G170" s="17">
        <v>25.17</v>
      </c>
      <c r="H170" s="18">
        <v>2573</v>
      </c>
      <c r="I170" s="18">
        <v>2573</v>
      </c>
      <c r="J170" s="18"/>
      <c r="K170" s="16">
        <v>0.96</v>
      </c>
      <c r="L170" s="16"/>
      <c r="M170" s="16">
        <v>0.36</v>
      </c>
      <c r="N170" s="16">
        <f>M170+0.32</f>
        <v>0.6799999999999999</v>
      </c>
      <c r="O170" s="16">
        <f>K170-M170</f>
        <v>0.6</v>
      </c>
      <c r="P170" s="16">
        <f>K170-N170</f>
        <v>0.28</v>
      </c>
      <c r="Q170" s="16"/>
      <c r="R170" s="16">
        <v>-0.39</v>
      </c>
      <c r="S170" s="16"/>
      <c r="T170" s="17">
        <f>(Y170+0.254)/0.398</f>
        <v>1.391959798994975</v>
      </c>
      <c r="U170" s="19">
        <v>2.530702702702703</v>
      </c>
      <c r="V170" s="20"/>
      <c r="W170" s="16"/>
      <c r="X170" s="20">
        <v>0.07592108108108109</v>
      </c>
      <c r="Y170" s="16">
        <v>0.3</v>
      </c>
      <c r="Z170" s="11">
        <f>K170-M170</f>
        <v>0.6</v>
      </c>
      <c r="AA170" s="11"/>
      <c r="AB170" s="11"/>
      <c r="AC170" s="16">
        <v>1</v>
      </c>
      <c r="AD170" s="4"/>
    </row>
    <row r="171" spans="1:30" s="32" customFormat="1" ht="13.5">
      <c r="A171" s="5" t="s">
        <v>22</v>
      </c>
      <c r="B171" s="21" t="s">
        <v>80</v>
      </c>
      <c r="C171" s="5" t="s">
        <v>193</v>
      </c>
      <c r="D171" s="6" t="s">
        <v>195</v>
      </c>
      <c r="E171" s="5" t="s">
        <v>193</v>
      </c>
      <c r="F171" s="19">
        <v>-77.85</v>
      </c>
      <c r="G171" s="19">
        <v>26.94</v>
      </c>
      <c r="H171" s="22">
        <v>1183</v>
      </c>
      <c r="I171" s="22">
        <v>1183</v>
      </c>
      <c r="J171" s="22"/>
      <c r="K171" s="16">
        <v>1.23</v>
      </c>
      <c r="L171" s="16"/>
      <c r="M171" s="16">
        <v>1.53</v>
      </c>
      <c r="N171" s="16">
        <f>M171+0.32</f>
        <v>1.85</v>
      </c>
      <c r="O171" s="16">
        <f>K171-M171</f>
        <v>-0.30000000000000004</v>
      </c>
      <c r="P171" s="16">
        <f>K171-N171</f>
        <v>-0.6200000000000001</v>
      </c>
      <c r="Q171" s="16">
        <v>0.12</v>
      </c>
      <c r="R171" s="16">
        <v>0.62</v>
      </c>
      <c r="S171" s="17">
        <f>(W171+0.254)/0.398</f>
        <v>1.442211055276382</v>
      </c>
      <c r="T171" s="17">
        <f>Y171/0.208</f>
        <v>1.2019230769230769</v>
      </c>
      <c r="U171" s="19">
        <v>1.3285405405405406</v>
      </c>
      <c r="V171" s="20">
        <v>0.042513297297297296</v>
      </c>
      <c r="W171" s="16">
        <v>0.32</v>
      </c>
      <c r="X171" s="20">
        <v>0.033213513513513516</v>
      </c>
      <c r="Y171" s="16">
        <v>0.25</v>
      </c>
      <c r="Z171" s="11">
        <f>K171-M171</f>
        <v>-0.30000000000000004</v>
      </c>
      <c r="AA171" s="11">
        <f>W171-Y171</f>
        <v>0.07</v>
      </c>
      <c r="AB171" s="11">
        <f>Q171-R171</f>
        <v>-0.5</v>
      </c>
      <c r="AC171" s="16" t="s">
        <v>46</v>
      </c>
      <c r="AD171" s="4"/>
    </row>
    <row r="172" spans="1:30" s="32" customFormat="1" ht="13.5">
      <c r="A172" s="5" t="s">
        <v>25</v>
      </c>
      <c r="B172" s="16" t="s">
        <v>82</v>
      </c>
      <c r="C172" s="5" t="s">
        <v>193</v>
      </c>
      <c r="D172" s="6" t="s">
        <v>195</v>
      </c>
      <c r="E172" s="5" t="s">
        <v>193</v>
      </c>
      <c r="F172" s="17">
        <v>-10.65</v>
      </c>
      <c r="G172" s="17">
        <v>29.98</v>
      </c>
      <c r="H172" s="18">
        <v>1512</v>
      </c>
      <c r="I172" s="18">
        <v>1512</v>
      </c>
      <c r="J172" s="18"/>
      <c r="K172" s="16">
        <v>1.03</v>
      </c>
      <c r="L172" s="16"/>
      <c r="M172" s="16">
        <v>1.1</v>
      </c>
      <c r="N172" s="16">
        <f>M172+0.32</f>
        <v>1.4200000000000002</v>
      </c>
      <c r="O172" s="16">
        <f>K172-M172</f>
        <v>-0.07000000000000006</v>
      </c>
      <c r="P172" s="16">
        <f>K172-N172</f>
        <v>-0.3900000000000001</v>
      </c>
      <c r="Q172" s="16">
        <v>-0.49</v>
      </c>
      <c r="R172" s="16">
        <v>0.36</v>
      </c>
      <c r="S172" s="17">
        <f>W172/0.208</f>
        <v>1.0576923076923077</v>
      </c>
      <c r="T172" s="17">
        <f>(Y172+0.254)/0.398</f>
        <v>1.391959798994975</v>
      </c>
      <c r="U172" s="19">
        <v>1.6130810810810812</v>
      </c>
      <c r="V172" s="20">
        <v>0.03548778378378379</v>
      </c>
      <c r="W172" s="16">
        <v>0.22</v>
      </c>
      <c r="X172" s="20">
        <v>0.04839243243243243</v>
      </c>
      <c r="Y172" s="16">
        <v>0.3</v>
      </c>
      <c r="Z172" s="11">
        <f>K172-M172</f>
        <v>-0.07000000000000006</v>
      </c>
      <c r="AA172" s="11">
        <f>W172-Y172</f>
        <v>-0.07999999999999999</v>
      </c>
      <c r="AB172" s="11">
        <f>Q172-R172</f>
        <v>-0.85</v>
      </c>
      <c r="AC172" s="16">
        <v>7</v>
      </c>
      <c r="AD172" s="4"/>
    </row>
    <row r="173" spans="1:30" s="32" customFormat="1" ht="13.5">
      <c r="A173" s="5" t="s">
        <v>22</v>
      </c>
      <c r="B173" s="21" t="s">
        <v>85</v>
      </c>
      <c r="C173" s="5" t="s">
        <v>193</v>
      </c>
      <c r="D173" s="6" t="s">
        <v>195</v>
      </c>
      <c r="E173" s="5" t="s">
        <v>193</v>
      </c>
      <c r="F173" s="19">
        <v>-9.5</v>
      </c>
      <c r="G173" s="19">
        <v>37.82</v>
      </c>
      <c r="H173" s="22">
        <v>1099</v>
      </c>
      <c r="I173" s="22">
        <v>1099</v>
      </c>
      <c r="J173" s="22"/>
      <c r="K173" s="16">
        <v>1.02</v>
      </c>
      <c r="L173" s="16"/>
      <c r="M173" s="16">
        <v>1.6</v>
      </c>
      <c r="N173" s="16">
        <f>M173+0.32</f>
        <v>1.9200000000000002</v>
      </c>
      <c r="O173" s="16">
        <f>K173-M173</f>
        <v>-0.5800000000000001</v>
      </c>
      <c r="P173" s="16">
        <f>K173-N173</f>
        <v>-0.9000000000000001</v>
      </c>
      <c r="Q173" s="16">
        <v>0.01</v>
      </c>
      <c r="R173" s="16">
        <v>0.43</v>
      </c>
      <c r="S173" s="17">
        <f>(W173+0.254)/0.398</f>
        <v>1.5427135678391959</v>
      </c>
      <c r="T173" s="17">
        <f>Y173/0.208</f>
        <v>0.9134615384615385</v>
      </c>
      <c r="U173" s="19">
        <v>1.3</v>
      </c>
      <c r="V173" s="20">
        <v>0.046799999999999994</v>
      </c>
      <c r="W173" s="16">
        <v>0.36</v>
      </c>
      <c r="X173" s="20">
        <v>0.024700000000000003</v>
      </c>
      <c r="Y173" s="16">
        <v>0.19</v>
      </c>
      <c r="Z173" s="11">
        <f>K173-M173</f>
        <v>-0.5800000000000001</v>
      </c>
      <c r="AA173" s="11">
        <f>W173-Y173</f>
        <v>0.16999999999999998</v>
      </c>
      <c r="AB173" s="11">
        <f>Q173-R173</f>
        <v>-0.42</v>
      </c>
      <c r="AC173" s="16">
        <v>7</v>
      </c>
      <c r="AD173" s="4"/>
    </row>
    <row r="174" spans="1:30" s="32" customFormat="1" ht="13.5">
      <c r="A174" s="5" t="s">
        <v>21</v>
      </c>
      <c r="B174" s="23" t="s">
        <v>87</v>
      </c>
      <c r="C174" s="5" t="s">
        <v>193</v>
      </c>
      <c r="D174" s="6" t="s">
        <v>195</v>
      </c>
      <c r="E174" s="5" t="s">
        <v>193</v>
      </c>
      <c r="F174" s="24">
        <v>-24.17</v>
      </c>
      <c r="G174" s="24">
        <v>61.48</v>
      </c>
      <c r="H174" s="25">
        <v>1627</v>
      </c>
      <c r="I174" s="25">
        <v>1627</v>
      </c>
      <c r="J174" s="25"/>
      <c r="K174" s="26">
        <v>1.5</v>
      </c>
      <c r="L174" s="26"/>
      <c r="M174" s="26">
        <v>1.5</v>
      </c>
      <c r="N174" s="26">
        <f>M174+0.32</f>
        <v>1.82</v>
      </c>
      <c r="O174" s="26">
        <f>K174-M174</f>
        <v>0</v>
      </c>
      <c r="P174" s="26">
        <f>K174-N174</f>
        <v>-0.32000000000000006</v>
      </c>
      <c r="Q174" s="26">
        <v>0.46</v>
      </c>
      <c r="R174" s="26">
        <v>0.7</v>
      </c>
      <c r="S174" s="27">
        <f>(W174+0.254)/0.398</f>
        <v>1.5175879396984924</v>
      </c>
      <c r="T174" s="27">
        <f>(Y174+0.254)/0.398</f>
        <v>1.3417085427135678</v>
      </c>
      <c r="U174" s="27">
        <v>1.7125405405405405</v>
      </c>
      <c r="V174" s="28">
        <v>0.059938918918918914</v>
      </c>
      <c r="W174" s="26">
        <v>0.35</v>
      </c>
      <c r="X174" s="28">
        <v>0.04795113513513514</v>
      </c>
      <c r="Y174" s="26">
        <v>0.28</v>
      </c>
      <c r="Z174" s="11">
        <f>K174-M174</f>
        <v>0</v>
      </c>
      <c r="AA174" s="11">
        <f>W174-Y174</f>
        <v>0.06999999999999995</v>
      </c>
      <c r="AB174" s="11">
        <f>Q174-R174</f>
        <v>-0.23999999999999994</v>
      </c>
      <c r="AC174" s="26">
        <v>9.1</v>
      </c>
      <c r="AD174" s="4"/>
    </row>
    <row r="175" spans="1:30" s="32" customFormat="1" ht="13.5">
      <c r="A175" s="5" t="s">
        <v>22</v>
      </c>
      <c r="B175" s="23" t="s">
        <v>203</v>
      </c>
      <c r="C175" s="5" t="s">
        <v>193</v>
      </c>
      <c r="D175" s="6" t="s">
        <v>195</v>
      </c>
      <c r="E175" s="5" t="s">
        <v>193</v>
      </c>
      <c r="F175" s="24">
        <v>-23.02</v>
      </c>
      <c r="G175" s="24">
        <v>61.18</v>
      </c>
      <c r="H175" s="25">
        <v>1849</v>
      </c>
      <c r="I175" s="25">
        <v>1849</v>
      </c>
      <c r="J175" s="25"/>
      <c r="K175" s="26">
        <v>1.24</v>
      </c>
      <c r="L175" s="26"/>
      <c r="M175" s="26">
        <v>1.37</v>
      </c>
      <c r="N175" s="26">
        <f>M175+0.32</f>
        <v>1.6900000000000002</v>
      </c>
      <c r="O175" s="26">
        <f>K175-M175</f>
        <v>-0.13000000000000012</v>
      </c>
      <c r="P175" s="26">
        <f>K175-N175</f>
        <v>-0.4500000000000002</v>
      </c>
      <c r="Q175" s="26">
        <v>-0.32</v>
      </c>
      <c r="R175" s="26">
        <v>0.23</v>
      </c>
      <c r="S175" s="27">
        <f>W175/0.208</f>
        <v>1.0576923076923077</v>
      </c>
      <c r="T175" s="27">
        <f>Y175/0.208</f>
        <v>0.9615384615384617</v>
      </c>
      <c r="U175" s="27">
        <v>1.9045405405405407</v>
      </c>
      <c r="V175" s="28">
        <v>0.041899891891891895</v>
      </c>
      <c r="W175" s="26">
        <v>0.22</v>
      </c>
      <c r="X175" s="28">
        <v>0.03809081081081082</v>
      </c>
      <c r="Y175" s="26">
        <v>0.2</v>
      </c>
      <c r="Z175" s="11">
        <f>K175-M175</f>
        <v>-0.13000000000000012</v>
      </c>
      <c r="AA175" s="11">
        <f>W175-Y175</f>
        <v>0.01999999999999999</v>
      </c>
      <c r="AB175" s="11">
        <f>Q175-R175</f>
        <v>-0.55</v>
      </c>
      <c r="AC175" s="26">
        <v>4</v>
      </c>
      <c r="AD175" s="4"/>
    </row>
    <row r="176" spans="1:30" s="32" customFormat="1" ht="13.5">
      <c r="A176" s="5" t="s">
        <v>25</v>
      </c>
      <c r="B176" s="26" t="s">
        <v>91</v>
      </c>
      <c r="C176" s="5" t="s">
        <v>193</v>
      </c>
      <c r="D176" s="6" t="s">
        <v>195</v>
      </c>
      <c r="E176" s="5" t="s">
        <v>193</v>
      </c>
      <c r="F176" s="27">
        <v>-20.29</v>
      </c>
      <c r="G176" s="27">
        <v>53.54</v>
      </c>
      <c r="H176" s="29">
        <v>2196</v>
      </c>
      <c r="I176" s="29">
        <v>2196</v>
      </c>
      <c r="J176" s="29"/>
      <c r="K176" s="26">
        <v>1.12</v>
      </c>
      <c r="L176" s="26"/>
      <c r="M176" s="26">
        <v>1</v>
      </c>
      <c r="N176" s="26">
        <f>M176+0.32</f>
        <v>1.32</v>
      </c>
      <c r="O176" s="26">
        <f>K176-M176</f>
        <v>0.1200000000000001</v>
      </c>
      <c r="P176" s="26">
        <f>K176-N176</f>
        <v>-0.19999999999999996</v>
      </c>
      <c r="Q176" s="26">
        <v>0.13</v>
      </c>
      <c r="R176" s="26">
        <v>0.5</v>
      </c>
      <c r="S176" s="27">
        <f>(W176+0.254)/0.398</f>
        <v>1.5678391959798994</v>
      </c>
      <c r="T176" s="27">
        <f>(Y176+0.254)/0.398</f>
        <v>1.64321608040201</v>
      </c>
      <c r="U176" s="27">
        <v>2.2046486486486487</v>
      </c>
      <c r="V176" s="28">
        <v>0.081572</v>
      </c>
      <c r="W176" s="26">
        <v>0.37</v>
      </c>
      <c r="X176" s="28">
        <v>0.08818594594594595</v>
      </c>
      <c r="Y176" s="26">
        <v>0.4</v>
      </c>
      <c r="Z176" s="11">
        <f>K176-M176</f>
        <v>0.1200000000000001</v>
      </c>
      <c r="AA176" s="11">
        <f>W176-Y176</f>
        <v>-0.030000000000000027</v>
      </c>
      <c r="AB176" s="11">
        <f>Q176-R176</f>
        <v>-0.37</v>
      </c>
      <c r="AC176" s="26">
        <v>7</v>
      </c>
      <c r="AD176" s="4"/>
    </row>
    <row r="177" spans="1:30" s="32" customFormat="1" ht="13.5">
      <c r="A177" s="5" t="s">
        <v>22</v>
      </c>
      <c r="B177" s="23" t="s">
        <v>92</v>
      </c>
      <c r="C177" s="5" t="s">
        <v>193</v>
      </c>
      <c r="D177" s="6" t="s">
        <v>195</v>
      </c>
      <c r="E177" s="5" t="s">
        <v>193</v>
      </c>
      <c r="F177" s="24">
        <v>-23.9</v>
      </c>
      <c r="G177" s="24">
        <v>59.78</v>
      </c>
      <c r="H177" s="25">
        <v>2360</v>
      </c>
      <c r="I177" s="25">
        <v>2360</v>
      </c>
      <c r="J177" s="25"/>
      <c r="K177" s="26"/>
      <c r="L177" s="26"/>
      <c r="M177" s="26"/>
      <c r="N177" s="26"/>
      <c r="O177" s="26"/>
      <c r="P177" s="26"/>
      <c r="Q177" s="26"/>
      <c r="R177" s="26"/>
      <c r="S177" s="26"/>
      <c r="T177" s="27">
        <f>(Y177+0.254)/0.398</f>
        <v>1.8693467336683416</v>
      </c>
      <c r="U177" s="27">
        <v>2.3464864864864867</v>
      </c>
      <c r="V177" s="28"/>
      <c r="W177" s="26"/>
      <c r="X177" s="28">
        <v>0.11497783783783784</v>
      </c>
      <c r="Y177" s="26">
        <v>0.49</v>
      </c>
      <c r="Z177" s="11"/>
      <c r="AA177" s="11"/>
      <c r="AB177" s="11"/>
      <c r="AC177" s="26">
        <v>9</v>
      </c>
      <c r="AD177" s="4"/>
    </row>
    <row r="178" spans="1:30" s="32" customFormat="1" ht="13.5">
      <c r="A178" s="5" t="s">
        <v>25</v>
      </c>
      <c r="B178" s="23" t="s">
        <v>93</v>
      </c>
      <c r="C178" s="5" t="s">
        <v>193</v>
      </c>
      <c r="D178" s="6" t="s">
        <v>195</v>
      </c>
      <c r="E178" s="5" t="s">
        <v>193</v>
      </c>
      <c r="F178" s="24">
        <v>-27.8</v>
      </c>
      <c r="G178" s="24">
        <v>56.35</v>
      </c>
      <c r="H178" s="25">
        <v>2848</v>
      </c>
      <c r="I178" s="25">
        <v>2848</v>
      </c>
      <c r="J178" s="25"/>
      <c r="K178" s="26"/>
      <c r="L178" s="26"/>
      <c r="M178" s="26"/>
      <c r="N178" s="26"/>
      <c r="O178" s="26"/>
      <c r="P178" s="26"/>
      <c r="Q178" s="26"/>
      <c r="R178" s="26"/>
      <c r="S178" s="26"/>
      <c r="T178" s="27">
        <f>(Y178+0.254)/0.398</f>
        <v>1.8693467336683416</v>
      </c>
      <c r="U178" s="27">
        <v>2.768540540540541</v>
      </c>
      <c r="V178" s="28"/>
      <c r="W178" s="26"/>
      <c r="X178" s="28">
        <v>0.1356584864864865</v>
      </c>
      <c r="Y178" s="26">
        <v>0.49</v>
      </c>
      <c r="Z178" s="11"/>
      <c r="AA178" s="11"/>
      <c r="AB178" s="11"/>
      <c r="AC178" s="26">
        <v>9</v>
      </c>
      <c r="AD178" s="4"/>
    </row>
    <row r="179" spans="1:30" s="32" customFormat="1" ht="13.5">
      <c r="A179" s="5" t="s">
        <v>22</v>
      </c>
      <c r="B179" s="23" t="s">
        <v>94</v>
      </c>
      <c r="C179" s="5" t="s">
        <v>193</v>
      </c>
      <c r="D179" s="6" t="s">
        <v>195</v>
      </c>
      <c r="E179" s="5" t="s">
        <v>193</v>
      </c>
      <c r="F179" s="24">
        <v>-28.35</v>
      </c>
      <c r="G179" s="24">
        <v>54.68</v>
      </c>
      <c r="H179" s="25">
        <v>2880</v>
      </c>
      <c r="I179" s="25">
        <v>2880</v>
      </c>
      <c r="J179" s="25"/>
      <c r="K179" s="26"/>
      <c r="L179" s="26"/>
      <c r="M179" s="26"/>
      <c r="N179" s="26"/>
      <c r="O179" s="26"/>
      <c r="P179" s="26"/>
      <c r="Q179" s="26"/>
      <c r="R179" s="26"/>
      <c r="S179" s="27">
        <f>(W179+0.254)/0.398</f>
        <v>1.492462311557789</v>
      </c>
      <c r="T179" s="27">
        <f>(Y179+0.254)/0.398</f>
        <v>1.64321608040201</v>
      </c>
      <c r="U179" s="27">
        <v>2.7962162162162167</v>
      </c>
      <c r="V179" s="28">
        <v>0.09507135135135138</v>
      </c>
      <c r="W179" s="26">
        <v>0.34</v>
      </c>
      <c r="X179" s="28">
        <v>0.11184864864864867</v>
      </c>
      <c r="Y179" s="26">
        <v>0.4</v>
      </c>
      <c r="Z179" s="11"/>
      <c r="AA179" s="11">
        <f>W179-Y179</f>
        <v>-0.06</v>
      </c>
      <c r="AB179" s="11"/>
      <c r="AC179" s="26">
        <v>9</v>
      </c>
      <c r="AD179" s="4"/>
    </row>
    <row r="180" spans="1:30" s="32" customFormat="1" ht="13.5">
      <c r="A180" s="5" t="s">
        <v>25</v>
      </c>
      <c r="B180" s="26" t="s">
        <v>95</v>
      </c>
      <c r="C180" s="5" t="s">
        <v>193</v>
      </c>
      <c r="D180" s="6" t="s">
        <v>195</v>
      </c>
      <c r="E180" s="5" t="s">
        <v>193</v>
      </c>
      <c r="F180" s="27">
        <v>-31.8</v>
      </c>
      <c r="G180" s="27">
        <v>42.38</v>
      </c>
      <c r="H180" s="29">
        <v>3209</v>
      </c>
      <c r="I180" s="29">
        <v>3209</v>
      </c>
      <c r="J180" s="29"/>
      <c r="K180" s="26">
        <v>1.17</v>
      </c>
      <c r="L180" s="26"/>
      <c r="M180" s="26">
        <v>0.66</v>
      </c>
      <c r="N180" s="26">
        <f>M180+0.32</f>
        <v>0.98</v>
      </c>
      <c r="O180" s="26">
        <f>K180-M180</f>
        <v>0.5099999999999999</v>
      </c>
      <c r="P180" s="26">
        <f>K180-N180</f>
        <v>0.18999999999999995</v>
      </c>
      <c r="Q180" s="26">
        <v>-0.39</v>
      </c>
      <c r="R180" s="26">
        <v>0.23</v>
      </c>
      <c r="S180" s="27">
        <f>W180/0.208</f>
        <v>1.0576923076923077</v>
      </c>
      <c r="T180" s="27">
        <f>(Y180+0.254)/0.398</f>
        <v>1.7185929648241203</v>
      </c>
      <c r="U180" s="30">
        <v>2.9</v>
      </c>
      <c r="V180" s="28">
        <v>0.0638</v>
      </c>
      <c r="W180" s="26">
        <v>0.22</v>
      </c>
      <c r="X180" s="28">
        <v>0.12469999999999999</v>
      </c>
      <c r="Y180" s="26">
        <v>0.43</v>
      </c>
      <c r="Z180" s="11">
        <f>K180-M180</f>
        <v>0.5099999999999999</v>
      </c>
      <c r="AA180" s="11">
        <f>W180-Y180</f>
        <v>-0.21</v>
      </c>
      <c r="AB180" s="11">
        <f>Q180-R180</f>
        <v>-0.62</v>
      </c>
      <c r="AC180" s="26">
        <v>1.4</v>
      </c>
      <c r="AD180" s="4"/>
    </row>
    <row r="181" spans="1:29" ht="13.5">
      <c r="A181" s="5" t="s">
        <v>21</v>
      </c>
      <c r="B181" s="23" t="s">
        <v>96</v>
      </c>
      <c r="C181" s="5" t="s">
        <v>193</v>
      </c>
      <c r="D181" s="6" t="s">
        <v>195</v>
      </c>
      <c r="E181" s="5" t="s">
        <v>193</v>
      </c>
      <c r="F181" s="24">
        <v>-30.33</v>
      </c>
      <c r="G181" s="24">
        <v>52.75</v>
      </c>
      <c r="H181" s="25">
        <v>3275</v>
      </c>
      <c r="I181" s="25">
        <v>3275</v>
      </c>
      <c r="J181" s="25"/>
      <c r="K181" s="26"/>
      <c r="L181" s="26"/>
      <c r="M181" s="26"/>
      <c r="N181" s="26"/>
      <c r="O181" s="26"/>
      <c r="P181" s="26"/>
      <c r="Q181" s="26"/>
      <c r="R181" s="26"/>
      <c r="S181" s="27">
        <f>(W181+0.254)/0.398</f>
        <v>1.4673366834170856</v>
      </c>
      <c r="T181" s="27">
        <f>(Y181+0.254)/0.398</f>
        <v>2.095477386934673</v>
      </c>
      <c r="U181" s="30">
        <v>2.9</v>
      </c>
      <c r="V181" s="28">
        <v>0.0957</v>
      </c>
      <c r="W181" s="26">
        <v>0.33</v>
      </c>
      <c r="X181" s="28">
        <v>0.1682</v>
      </c>
      <c r="Y181" s="26">
        <v>0.58</v>
      </c>
      <c r="Z181" s="11"/>
      <c r="AA181" s="11">
        <f>W181-Y181</f>
        <v>-0.24999999999999994</v>
      </c>
      <c r="AB181" s="11"/>
      <c r="AC181" s="26">
        <v>9</v>
      </c>
    </row>
    <row r="182" spans="1:29" ht="13.5">
      <c r="A182" s="5" t="s">
        <v>22</v>
      </c>
      <c r="B182" s="26" t="s">
        <v>210</v>
      </c>
      <c r="C182" s="5" t="s">
        <v>193</v>
      </c>
      <c r="D182" s="6" t="s">
        <v>195</v>
      </c>
      <c r="E182" s="5" t="s">
        <v>193</v>
      </c>
      <c r="F182" s="27">
        <v>-32.85</v>
      </c>
      <c r="G182" s="27">
        <v>41.72</v>
      </c>
      <c r="H182" s="29">
        <v>3427</v>
      </c>
      <c r="I182" s="29">
        <v>3427</v>
      </c>
      <c r="J182" s="29"/>
      <c r="K182" s="26">
        <v>1.11</v>
      </c>
      <c r="L182" s="26"/>
      <c r="M182" s="26">
        <v>0.48</v>
      </c>
      <c r="N182" s="26">
        <f>M182+0.32</f>
        <v>0.8</v>
      </c>
      <c r="O182" s="26">
        <f>K182-M182</f>
        <v>0.6300000000000001</v>
      </c>
      <c r="P182" s="26">
        <f>K182-N182</f>
        <v>0.31000000000000005</v>
      </c>
      <c r="Q182" s="26">
        <v>-0.15</v>
      </c>
      <c r="R182" s="26">
        <v>0.02</v>
      </c>
      <c r="S182" s="27">
        <f>(W182+0.254)/0.398</f>
        <v>1.3165829145728642</v>
      </c>
      <c r="T182" s="27">
        <f>(Y182+0.254)/0.398</f>
        <v>1.6934673366834168</v>
      </c>
      <c r="U182" s="30">
        <v>2.9</v>
      </c>
      <c r="V182" s="28">
        <v>0.07830000000000001</v>
      </c>
      <c r="W182" s="26">
        <v>0.27</v>
      </c>
      <c r="X182" s="28">
        <v>0.12179999999999999</v>
      </c>
      <c r="Y182" s="26">
        <v>0.42</v>
      </c>
      <c r="Z182" s="11">
        <f>K182-M182</f>
        <v>0.6300000000000001</v>
      </c>
      <c r="AA182" s="11">
        <f>W182-Y182</f>
        <v>-0.14999999999999997</v>
      </c>
      <c r="AB182" s="11">
        <f>Q182-R182</f>
        <v>-0.16999999999999998</v>
      </c>
      <c r="AC182" s="26">
        <v>1.4</v>
      </c>
    </row>
    <row r="183" spans="1:29" ht="13.5">
      <c r="A183" s="5" t="s">
        <v>28</v>
      </c>
      <c r="B183" s="26" t="s">
        <v>99</v>
      </c>
      <c r="C183" s="5" t="s">
        <v>193</v>
      </c>
      <c r="D183" s="6" t="s">
        <v>195</v>
      </c>
      <c r="E183" s="5" t="s">
        <v>193</v>
      </c>
      <c r="F183" s="27">
        <v>-23.52</v>
      </c>
      <c r="G183" s="27">
        <v>42.38</v>
      </c>
      <c r="H183" s="29">
        <v>3540</v>
      </c>
      <c r="I183" s="29">
        <v>3540</v>
      </c>
      <c r="J183" s="29"/>
      <c r="K183" s="26">
        <v>0.76</v>
      </c>
      <c r="L183" s="26"/>
      <c r="M183" s="26">
        <v>0.44</v>
      </c>
      <c r="N183" s="26">
        <f>M183+0.32</f>
        <v>0.76</v>
      </c>
      <c r="O183" s="26">
        <f>K183-M183</f>
        <v>0.32</v>
      </c>
      <c r="P183" s="26">
        <f>K183-N183</f>
        <v>0</v>
      </c>
      <c r="Q183" s="26">
        <v>-0.44</v>
      </c>
      <c r="R183" s="26">
        <v>0.1</v>
      </c>
      <c r="S183" s="27">
        <f>(W183+0.254)/0.398</f>
        <v>1.3668341708542713</v>
      </c>
      <c r="T183" s="27">
        <f>(Y183+0.254)/0.398</f>
        <v>1.8190954773869346</v>
      </c>
      <c r="U183" s="30">
        <v>2.9</v>
      </c>
      <c r="V183" s="28">
        <v>0.0841</v>
      </c>
      <c r="W183" s="26">
        <v>0.29</v>
      </c>
      <c r="X183" s="28">
        <v>0.1363</v>
      </c>
      <c r="Y183" s="26">
        <v>0.47</v>
      </c>
      <c r="Z183" s="11">
        <f>K183-M183</f>
        <v>0.32</v>
      </c>
      <c r="AA183" s="11">
        <f>W183-Y183</f>
        <v>-0.18</v>
      </c>
      <c r="AB183" s="11">
        <f>Q183-R183</f>
        <v>-0.54</v>
      </c>
      <c r="AC183" s="26">
        <v>1</v>
      </c>
    </row>
    <row r="184" spans="1:29" ht="13.5">
      <c r="A184" s="31" t="s">
        <v>24</v>
      </c>
      <c r="B184" s="4" t="s">
        <v>100</v>
      </c>
      <c r="C184" s="31" t="s">
        <v>193</v>
      </c>
      <c r="D184" s="6" t="s">
        <v>101</v>
      </c>
      <c r="E184" s="31" t="s">
        <v>193</v>
      </c>
      <c r="F184" s="4">
        <v>1</v>
      </c>
      <c r="G184" s="4">
        <v>-42</v>
      </c>
      <c r="H184" s="4">
        <v>1335</v>
      </c>
      <c r="I184" s="4">
        <v>1335</v>
      </c>
      <c r="K184" s="4">
        <v>0.58</v>
      </c>
      <c r="M184" s="4">
        <v>0.38</v>
      </c>
      <c r="N184" s="4">
        <f>M184+0.32</f>
        <v>0.7</v>
      </c>
      <c r="O184" s="4">
        <f>K184-M184</f>
        <v>0.19999999999999996</v>
      </c>
      <c r="P184" s="4">
        <f>K184-N184</f>
        <v>-0.12</v>
      </c>
      <c r="AC184" s="4" t="s">
        <v>102</v>
      </c>
    </row>
    <row r="185" spans="1:29" ht="13.5">
      <c r="A185" s="31" t="s">
        <v>22</v>
      </c>
      <c r="B185" s="4" t="s">
        <v>109</v>
      </c>
      <c r="C185" s="31" t="s">
        <v>193</v>
      </c>
      <c r="D185" s="6" t="s">
        <v>110</v>
      </c>
      <c r="E185" s="31" t="s">
        <v>193</v>
      </c>
      <c r="F185" s="4">
        <v>25.25</v>
      </c>
      <c r="G185" s="4">
        <v>-41.43</v>
      </c>
      <c r="H185" s="4">
        <v>2660</v>
      </c>
      <c r="I185" s="4">
        <v>2660</v>
      </c>
      <c r="K185" s="4">
        <v>0.5</v>
      </c>
      <c r="M185" s="4">
        <v>0</v>
      </c>
      <c r="N185" s="4">
        <f>M185+0.32</f>
        <v>0.32</v>
      </c>
      <c r="O185" s="4">
        <f>K185-M185</f>
        <v>0.5</v>
      </c>
      <c r="P185" s="4">
        <f>K185-N185</f>
        <v>0.18</v>
      </c>
      <c r="AC185" s="4" t="s">
        <v>102</v>
      </c>
    </row>
    <row r="186" spans="1:29" ht="13.5">
      <c r="A186" s="31" t="s">
        <v>22</v>
      </c>
      <c r="B186" s="4" t="s">
        <v>125</v>
      </c>
      <c r="C186" s="31" t="s">
        <v>193</v>
      </c>
      <c r="D186" s="6" t="s">
        <v>126</v>
      </c>
      <c r="E186" s="31" t="s">
        <v>193</v>
      </c>
      <c r="F186" s="4">
        <v>7.61</v>
      </c>
      <c r="G186" s="4">
        <v>-46.77</v>
      </c>
      <c r="H186" s="4">
        <v>2519</v>
      </c>
      <c r="I186" s="4">
        <v>2519</v>
      </c>
      <c r="K186" s="4">
        <v>0.59</v>
      </c>
      <c r="M186" s="4">
        <v>-0.33</v>
      </c>
      <c r="N186" s="4">
        <f>M186+0.32</f>
        <v>-0.010000000000000009</v>
      </c>
      <c r="O186" s="4">
        <f>K186-M186</f>
        <v>0.9199999999999999</v>
      </c>
      <c r="P186" s="4">
        <f>K186-N186</f>
        <v>0.6</v>
      </c>
      <c r="AC186" s="4" t="s">
        <v>102</v>
      </c>
    </row>
    <row r="187" spans="1:29" ht="13.5">
      <c r="A187" s="31" t="s">
        <v>22</v>
      </c>
      <c r="B187" s="4" t="s">
        <v>127</v>
      </c>
      <c r="C187" s="31" t="s">
        <v>193</v>
      </c>
      <c r="D187" s="6" t="s">
        <v>128</v>
      </c>
      <c r="E187" s="31" t="s">
        <v>193</v>
      </c>
      <c r="F187" s="4">
        <v>7.42</v>
      </c>
      <c r="G187" s="4">
        <v>-46.88</v>
      </c>
      <c r="H187" s="4">
        <v>2532</v>
      </c>
      <c r="I187" s="4">
        <v>2532</v>
      </c>
      <c r="K187" s="4">
        <v>0.58</v>
      </c>
      <c r="M187" s="4">
        <v>-0.5</v>
      </c>
      <c r="N187" s="4">
        <f>M187+0.32</f>
        <v>-0.18</v>
      </c>
      <c r="O187" s="4">
        <f>K187-M187</f>
        <v>1.08</v>
      </c>
      <c r="P187" s="4">
        <f>K187-N187</f>
        <v>0.76</v>
      </c>
      <c r="AC187" s="4" t="s">
        <v>102</v>
      </c>
    </row>
    <row r="188" spans="1:29" ht="13.5">
      <c r="A188" s="31" t="s">
        <v>21</v>
      </c>
      <c r="B188" s="4" t="s">
        <v>131</v>
      </c>
      <c r="C188" s="31" t="s">
        <v>193</v>
      </c>
      <c r="D188" s="6" t="s">
        <v>132</v>
      </c>
      <c r="E188" s="31" t="s">
        <v>193</v>
      </c>
      <c r="F188" s="4">
        <v>35.9</v>
      </c>
      <c r="G188" s="4">
        <v>-46.14</v>
      </c>
      <c r="H188" s="4">
        <v>3034</v>
      </c>
      <c r="I188" s="4">
        <v>3034</v>
      </c>
      <c r="K188" s="4">
        <v>0.49</v>
      </c>
      <c r="M188" s="4">
        <v>-0.83</v>
      </c>
      <c r="N188" s="4">
        <f>M188+0.32</f>
        <v>-0.51</v>
      </c>
      <c r="O188" s="4">
        <f>K188-M188</f>
        <v>1.3199999999999998</v>
      </c>
      <c r="P188" s="4">
        <f>K188-N188</f>
        <v>1</v>
      </c>
      <c r="AC188" s="4" t="s">
        <v>102</v>
      </c>
    </row>
    <row r="189" spans="1:29" ht="13.5">
      <c r="A189" s="31" t="s">
        <v>22</v>
      </c>
      <c r="B189" s="4" t="s">
        <v>141</v>
      </c>
      <c r="C189" s="31" t="s">
        <v>193</v>
      </c>
      <c r="D189" s="6" t="s">
        <v>142</v>
      </c>
      <c r="E189" s="31" t="s">
        <v>193</v>
      </c>
      <c r="F189" s="4">
        <v>-14.49</v>
      </c>
      <c r="G189" s="4">
        <v>-44.15</v>
      </c>
      <c r="H189" s="4">
        <v>3783</v>
      </c>
      <c r="I189" s="4">
        <v>3783</v>
      </c>
      <c r="K189" s="4">
        <v>0.22</v>
      </c>
      <c r="M189" s="4">
        <v>-1.09</v>
      </c>
      <c r="N189" s="4">
        <f>M189+0.32</f>
        <v>-0.77</v>
      </c>
      <c r="O189" s="4">
        <f>K189-M189</f>
        <v>1.31</v>
      </c>
      <c r="P189" s="4">
        <f>K189-N189</f>
        <v>0.99</v>
      </c>
      <c r="AC189" s="4" t="s">
        <v>102</v>
      </c>
    </row>
    <row r="190" spans="1:30" ht="13.5">
      <c r="A190" s="33" t="s">
        <v>22</v>
      </c>
      <c r="B190" s="34" t="s">
        <v>147</v>
      </c>
      <c r="C190" s="33" t="s">
        <v>193</v>
      </c>
      <c r="D190" s="35" t="s">
        <v>148</v>
      </c>
      <c r="E190" s="33" t="s">
        <v>193</v>
      </c>
      <c r="F190" s="34">
        <v>-17.8</v>
      </c>
      <c r="G190" s="34">
        <v>21.25</v>
      </c>
      <c r="H190" s="34">
        <v>812</v>
      </c>
      <c r="I190" s="34">
        <v>812</v>
      </c>
      <c r="J190" s="34"/>
      <c r="K190" s="34">
        <v>0.967</v>
      </c>
      <c r="L190" s="34"/>
      <c r="M190" s="34">
        <v>1.021</v>
      </c>
      <c r="N190" s="34">
        <v>1.341</v>
      </c>
      <c r="O190" s="34">
        <f>K190-M190</f>
        <v>-0.05399999999999994</v>
      </c>
      <c r="P190" s="34">
        <f>K190-N190</f>
        <v>-0.374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 t="s">
        <v>19</v>
      </c>
      <c r="AD190" s="32"/>
    </row>
    <row r="191" spans="1:30" ht="13.5">
      <c r="A191" s="33" t="s">
        <v>24</v>
      </c>
      <c r="B191" s="34" t="s">
        <v>149</v>
      </c>
      <c r="C191" s="33" t="s">
        <v>193</v>
      </c>
      <c r="D191" s="35" t="s">
        <v>148</v>
      </c>
      <c r="E191" s="33" t="s">
        <v>193</v>
      </c>
      <c r="F191" s="34">
        <v>-18.05</v>
      </c>
      <c r="G191" s="34">
        <v>21.23</v>
      </c>
      <c r="H191" s="34">
        <v>1500</v>
      </c>
      <c r="I191" s="34">
        <v>1500</v>
      </c>
      <c r="J191" s="34"/>
      <c r="K191" s="34">
        <v>0.882</v>
      </c>
      <c r="L191" s="34"/>
      <c r="M191" s="34">
        <v>0.97</v>
      </c>
      <c r="N191" s="34">
        <v>1.29</v>
      </c>
      <c r="O191" s="34">
        <f>K191-M191</f>
        <v>-0.08799999999999997</v>
      </c>
      <c r="P191" s="34">
        <f>K191-N191</f>
        <v>-0.40800000000000003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 t="s">
        <v>20</v>
      </c>
      <c r="AD191" s="32"/>
    </row>
    <row r="192" spans="1:30" ht="13.5">
      <c r="A192" s="33" t="s">
        <v>25</v>
      </c>
      <c r="B192" s="34" t="s">
        <v>150</v>
      </c>
      <c r="C192" s="33" t="s">
        <v>193</v>
      </c>
      <c r="D192" s="35" t="s">
        <v>148</v>
      </c>
      <c r="E192" s="33" t="s">
        <v>193</v>
      </c>
      <c r="F192" s="34">
        <v>-7.82</v>
      </c>
      <c r="G192" s="34">
        <v>34.88</v>
      </c>
      <c r="H192" s="34">
        <v>2022</v>
      </c>
      <c r="I192" s="34">
        <v>2022</v>
      </c>
      <c r="J192" s="34"/>
      <c r="K192" s="34">
        <v>1.122</v>
      </c>
      <c r="L192" s="34"/>
      <c r="M192" s="34">
        <v>0.852</v>
      </c>
      <c r="N192" s="34">
        <v>1.172</v>
      </c>
      <c r="O192" s="34">
        <f>K192-M192</f>
        <v>0.27000000000000013</v>
      </c>
      <c r="P192" s="34">
        <f>K192-N192</f>
        <v>-0.04999999999999982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 t="s">
        <v>19</v>
      </c>
      <c r="AD192" s="32"/>
    </row>
    <row r="193" spans="1:30" ht="13.5">
      <c r="A193" s="33" t="s">
        <v>22</v>
      </c>
      <c r="B193" s="34" t="s">
        <v>151</v>
      </c>
      <c r="C193" s="33" t="s">
        <v>193</v>
      </c>
      <c r="D193" s="35" t="s">
        <v>148</v>
      </c>
      <c r="E193" s="33" t="s">
        <v>193</v>
      </c>
      <c r="F193" s="34">
        <v>-7.58</v>
      </c>
      <c r="G193" s="34">
        <v>34.9</v>
      </c>
      <c r="H193" s="34">
        <v>1482</v>
      </c>
      <c r="I193" s="34">
        <v>1482</v>
      </c>
      <c r="J193" s="34"/>
      <c r="K193" s="34">
        <v>1.123</v>
      </c>
      <c r="L193" s="34"/>
      <c r="M193" s="34">
        <v>1.323</v>
      </c>
      <c r="N193" s="34">
        <v>1.643</v>
      </c>
      <c r="O193" s="34">
        <f>K193-M193</f>
        <v>-0.19999999999999996</v>
      </c>
      <c r="P193" s="34">
        <f>K193-N193</f>
        <v>-0.52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 t="s">
        <v>19</v>
      </c>
      <c r="AD193" s="32"/>
    </row>
    <row r="194" spans="1:30" ht="13.5">
      <c r="A194" s="33" t="s">
        <v>22</v>
      </c>
      <c r="B194" s="34" t="s">
        <v>152</v>
      </c>
      <c r="C194" s="33" t="s">
        <v>193</v>
      </c>
      <c r="D194" s="35" t="s">
        <v>148</v>
      </c>
      <c r="E194" s="33" t="s">
        <v>193</v>
      </c>
      <c r="F194" s="34">
        <v>-8.2</v>
      </c>
      <c r="G194" s="34">
        <v>34.85</v>
      </c>
      <c r="H194" s="34">
        <v>2455</v>
      </c>
      <c r="I194" s="34">
        <v>2455</v>
      </c>
      <c r="J194" s="34"/>
      <c r="K194" s="34">
        <v>1.115</v>
      </c>
      <c r="L194" s="34"/>
      <c r="M194" s="34">
        <v>0.61</v>
      </c>
      <c r="N194" s="34">
        <v>0.93</v>
      </c>
      <c r="O194" s="34">
        <f>K194-M194</f>
        <v>0.505</v>
      </c>
      <c r="P194" s="34">
        <f>K194-N194</f>
        <v>0.18499999999999994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 t="s">
        <v>19</v>
      </c>
      <c r="AD194" s="32"/>
    </row>
    <row r="195" spans="1:30" ht="13.5">
      <c r="A195" s="33" t="s">
        <v>22</v>
      </c>
      <c r="B195" s="34" t="s">
        <v>82</v>
      </c>
      <c r="C195" s="33" t="s">
        <v>193</v>
      </c>
      <c r="D195" s="35" t="s">
        <v>148</v>
      </c>
      <c r="E195" s="33" t="s">
        <v>193</v>
      </c>
      <c r="F195" s="34">
        <v>-10.65</v>
      </c>
      <c r="G195" s="34">
        <v>29.97</v>
      </c>
      <c r="H195" s="34">
        <v>1512</v>
      </c>
      <c r="I195" s="34">
        <v>1512</v>
      </c>
      <c r="J195" s="34"/>
      <c r="K195" s="34"/>
      <c r="L195" s="34"/>
      <c r="M195" s="34">
        <v>1.167</v>
      </c>
      <c r="N195" s="34">
        <v>1.487</v>
      </c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 t="s">
        <v>20</v>
      </c>
      <c r="AD195" s="32"/>
    </row>
    <row r="196" spans="1:30" ht="13.5">
      <c r="A196" s="33" t="s">
        <v>25</v>
      </c>
      <c r="B196" s="34" t="s">
        <v>153</v>
      </c>
      <c r="C196" s="33" t="s">
        <v>193</v>
      </c>
      <c r="D196" s="35" t="s">
        <v>148</v>
      </c>
      <c r="E196" s="33" t="s">
        <v>193</v>
      </c>
      <c r="F196" s="34">
        <v>-7.81</v>
      </c>
      <c r="G196" s="34">
        <v>35.97</v>
      </c>
      <c r="H196" s="34">
        <v>1201</v>
      </c>
      <c r="I196" s="34">
        <v>1201</v>
      </c>
      <c r="J196" s="34"/>
      <c r="K196" s="34">
        <v>1.205</v>
      </c>
      <c r="L196" s="34"/>
      <c r="M196" s="34">
        <v>1.523</v>
      </c>
      <c r="N196" s="34">
        <v>1.843</v>
      </c>
      <c r="O196" s="34">
        <f>K196-M196</f>
        <v>-0.31799999999999984</v>
      </c>
      <c r="P196" s="34">
        <f>K196-N196</f>
        <v>-0.6379999999999999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 t="s">
        <v>19</v>
      </c>
      <c r="AD196" s="32"/>
    </row>
    <row r="197" spans="1:30" ht="13.5">
      <c r="A197" s="33" t="s">
        <v>22</v>
      </c>
      <c r="B197" s="34" t="s">
        <v>154</v>
      </c>
      <c r="C197" s="33" t="s">
        <v>193</v>
      </c>
      <c r="D197" s="35" t="s">
        <v>148</v>
      </c>
      <c r="E197" s="33" t="s">
        <v>193</v>
      </c>
      <c r="F197" s="34">
        <v>-8.5</v>
      </c>
      <c r="G197" s="34">
        <v>35.65</v>
      </c>
      <c r="H197" s="34">
        <v>1765</v>
      </c>
      <c r="I197" s="34">
        <v>1765</v>
      </c>
      <c r="J197" s="34"/>
      <c r="K197" s="34"/>
      <c r="L197" s="34"/>
      <c r="M197" s="34">
        <v>1.028</v>
      </c>
      <c r="N197" s="34">
        <v>1.348</v>
      </c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 t="s">
        <v>20</v>
      </c>
      <c r="AD197" s="32"/>
    </row>
    <row r="198" spans="1:30" ht="13.5">
      <c r="A198" s="33" t="s">
        <v>22</v>
      </c>
      <c r="B198" s="34" t="s">
        <v>155</v>
      </c>
      <c r="C198" s="33" t="s">
        <v>193</v>
      </c>
      <c r="D198" s="35" t="s">
        <v>148</v>
      </c>
      <c r="E198" s="33" t="s">
        <v>193</v>
      </c>
      <c r="F198" s="34">
        <v>-12.08</v>
      </c>
      <c r="G198" s="34">
        <v>29.17</v>
      </c>
      <c r="H198" s="34">
        <v>1021</v>
      </c>
      <c r="I198" s="34">
        <v>1021</v>
      </c>
      <c r="J198" s="34"/>
      <c r="K198" s="34"/>
      <c r="L198" s="34"/>
      <c r="M198" s="34">
        <v>1.395</v>
      </c>
      <c r="N198" s="34">
        <v>1.715</v>
      </c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 t="s">
        <v>19</v>
      </c>
      <c r="AD198" s="32"/>
    </row>
    <row r="199" spans="1:30" ht="13.5">
      <c r="A199" s="36" t="s">
        <v>25</v>
      </c>
      <c r="B199" s="37" t="s">
        <v>109</v>
      </c>
      <c r="C199" s="36" t="s">
        <v>193</v>
      </c>
      <c r="D199" s="38">
        <v>39214</v>
      </c>
      <c r="E199" s="36" t="s">
        <v>193</v>
      </c>
      <c r="F199" s="37">
        <v>25.15</v>
      </c>
      <c r="G199" s="37">
        <v>-41.26</v>
      </c>
      <c r="H199" s="37">
        <v>2660</v>
      </c>
      <c r="I199" s="37">
        <v>2660</v>
      </c>
      <c r="J199" s="37">
        <v>3.7</v>
      </c>
      <c r="K199" s="37">
        <v>0.5</v>
      </c>
      <c r="L199" s="37"/>
      <c r="M199" s="37"/>
      <c r="N199" s="37">
        <f>M199+0.32</f>
        <v>0.32</v>
      </c>
      <c r="O199" s="37">
        <f>K199-M199</f>
        <v>0.5</v>
      </c>
      <c r="P199" s="37">
        <f>K199-N199</f>
        <v>0.18</v>
      </c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2"/>
    </row>
    <row r="200" spans="1:30" ht="13.5">
      <c r="A200" s="36" t="s">
        <v>25</v>
      </c>
      <c r="B200" s="37" t="s">
        <v>156</v>
      </c>
      <c r="C200" s="36" t="s">
        <v>193</v>
      </c>
      <c r="D200" s="38">
        <v>39214</v>
      </c>
      <c r="E200" s="36" t="s">
        <v>193</v>
      </c>
      <c r="F200" s="37">
        <v>17.33</v>
      </c>
      <c r="G200" s="37">
        <v>-34.73</v>
      </c>
      <c r="H200" s="37">
        <v>2440</v>
      </c>
      <c r="I200" s="37">
        <v>2440</v>
      </c>
      <c r="J200" s="37">
        <v>3.42</v>
      </c>
      <c r="K200" s="37">
        <v>0.739</v>
      </c>
      <c r="L200" s="37">
        <v>5.04</v>
      </c>
      <c r="M200" s="37">
        <v>0.041</v>
      </c>
      <c r="N200" s="37">
        <f>M200+0.32</f>
        <v>0.361</v>
      </c>
      <c r="O200" s="37">
        <f>K200-M200</f>
        <v>0.698</v>
      </c>
      <c r="P200" s="37">
        <f>K200-N200</f>
        <v>0.378</v>
      </c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2"/>
    </row>
    <row r="201" spans="1:30" ht="13.5">
      <c r="A201" s="39" t="s">
        <v>25</v>
      </c>
      <c r="B201" s="40" t="s">
        <v>161</v>
      </c>
      <c r="C201" s="39" t="s">
        <v>193</v>
      </c>
      <c r="D201" s="41" t="s">
        <v>157</v>
      </c>
      <c r="E201" s="39" t="s">
        <v>193</v>
      </c>
      <c r="F201" s="40">
        <v>-44.68</v>
      </c>
      <c r="G201" s="40">
        <v>-26.95</v>
      </c>
      <c r="H201" s="40">
        <v>2069</v>
      </c>
      <c r="I201" s="40">
        <v>2069</v>
      </c>
      <c r="J201" s="40">
        <v>2.47</v>
      </c>
      <c r="K201" s="40">
        <v>1.27</v>
      </c>
      <c r="L201" s="40">
        <v>4.42</v>
      </c>
      <c r="M201" s="40">
        <v>0.62</v>
      </c>
      <c r="N201" s="40">
        <f>M201+0.32</f>
        <v>0.94</v>
      </c>
      <c r="O201" s="40">
        <f>J201-M201</f>
        <v>1.85</v>
      </c>
      <c r="P201" s="40">
        <f>K201-N201</f>
        <v>0.33000000000000007</v>
      </c>
      <c r="AC201" s="40" t="s">
        <v>158</v>
      </c>
      <c r="AD201" s="39" t="s">
        <v>159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O31" sqref="O31:O33"/>
    </sheetView>
  </sheetViews>
  <sheetFormatPr defaultColWidth="8.8515625" defaultRowHeight="15"/>
  <sheetData>
    <row r="1" spans="1:35" s="4" customFormat="1" ht="166.5" thickBot="1">
      <c r="A1" s="1" t="s">
        <v>169</v>
      </c>
      <c r="B1" s="1" t="s">
        <v>168</v>
      </c>
      <c r="C1" s="1" t="s">
        <v>171</v>
      </c>
      <c r="D1" s="1" t="s">
        <v>173</v>
      </c>
      <c r="E1" s="1" t="s">
        <v>32</v>
      </c>
      <c r="F1" s="1" t="s">
        <v>164</v>
      </c>
      <c r="G1" s="1" t="s">
        <v>33</v>
      </c>
      <c r="H1" s="1" t="s">
        <v>165</v>
      </c>
      <c r="I1" s="1" t="s">
        <v>166</v>
      </c>
      <c r="J1" s="1" t="s">
        <v>167</v>
      </c>
      <c r="M1" s="1" t="s">
        <v>170</v>
      </c>
      <c r="O1" s="1" t="s">
        <v>172</v>
      </c>
      <c r="Q1" s="1" t="s">
        <v>174</v>
      </c>
      <c r="R1" s="1" t="s">
        <v>175</v>
      </c>
      <c r="S1" s="1" t="s">
        <v>176</v>
      </c>
      <c r="T1" s="1" t="s">
        <v>177</v>
      </c>
      <c r="U1" s="1" t="s">
        <v>178</v>
      </c>
      <c r="V1" s="1" t="s">
        <v>179</v>
      </c>
      <c r="W1" s="1" t="s">
        <v>180</v>
      </c>
      <c r="X1" s="2" t="s">
        <v>181</v>
      </c>
      <c r="Y1" s="2" t="s">
        <v>182</v>
      </c>
      <c r="Z1" s="1" t="s">
        <v>183</v>
      </c>
      <c r="AA1" s="1" t="s">
        <v>184</v>
      </c>
      <c r="AB1" s="1" t="s">
        <v>185</v>
      </c>
      <c r="AC1" s="1" t="s">
        <v>186</v>
      </c>
      <c r="AD1" s="1" t="s">
        <v>187</v>
      </c>
      <c r="AE1" s="3" t="s">
        <v>188</v>
      </c>
      <c r="AF1" s="3" t="s">
        <v>189</v>
      </c>
      <c r="AG1" s="3" t="s">
        <v>190</v>
      </c>
      <c r="AH1" s="3" t="s">
        <v>191</v>
      </c>
      <c r="AI1" s="3" t="s">
        <v>192</v>
      </c>
    </row>
    <row r="2" spans="1:34" s="4" customFormat="1" ht="13.5">
      <c r="A2" s="8">
        <v>-30.88</v>
      </c>
      <c r="B2" s="8">
        <v>-38.05</v>
      </c>
      <c r="C2" s="9">
        <v>2925</v>
      </c>
      <c r="D2" s="7">
        <v>0.95</v>
      </c>
      <c r="E2" s="7">
        <v>13</v>
      </c>
      <c r="F2" s="7" t="s">
        <v>41</v>
      </c>
      <c r="G2" s="7">
        <v>0</v>
      </c>
      <c r="H2" s="5" t="s">
        <v>193</v>
      </c>
      <c r="I2" s="6" t="s">
        <v>195</v>
      </c>
      <c r="J2" s="5" t="s">
        <v>193</v>
      </c>
      <c r="M2" s="9">
        <v>2925</v>
      </c>
      <c r="O2" s="9"/>
      <c r="Q2" s="7"/>
      <c r="R2" s="7">
        <v>0.85</v>
      </c>
      <c r="S2" s="7">
        <f>R2+0.32</f>
        <v>1.17</v>
      </c>
      <c r="T2" s="7">
        <f>D2-R2</f>
        <v>0.09999999999999998</v>
      </c>
      <c r="U2" s="7">
        <f>D2-S2</f>
        <v>-0.21999999999999997</v>
      </c>
      <c r="V2" s="7"/>
      <c r="W2" s="7">
        <v>0.25</v>
      </c>
      <c r="X2" s="7"/>
      <c r="Y2" s="8">
        <f>(AD2+0.254)/0.398</f>
        <v>1.5427135678391959</v>
      </c>
      <c r="Z2" s="13">
        <v>2.8351351351351353</v>
      </c>
      <c r="AA2" s="10"/>
      <c r="AB2" s="7"/>
      <c r="AC2" s="10">
        <v>0.10206486486486485</v>
      </c>
      <c r="AD2" s="7">
        <v>0.36</v>
      </c>
      <c r="AE2" s="11">
        <f>D2-R2</f>
        <v>0.09999999999999998</v>
      </c>
      <c r="AF2" s="11"/>
      <c r="AG2" s="11"/>
      <c r="AH2" s="7">
        <v>1</v>
      </c>
    </row>
    <row r="3" spans="1:34" s="4" customFormat="1" ht="13.5">
      <c r="A3" s="17">
        <v>4.92</v>
      </c>
      <c r="B3" s="17">
        <v>-20.5</v>
      </c>
      <c r="C3" s="18">
        <v>2931</v>
      </c>
      <c r="D3" s="16">
        <v>0.98</v>
      </c>
      <c r="E3" s="7">
        <v>13</v>
      </c>
      <c r="F3" s="16" t="s">
        <v>55</v>
      </c>
      <c r="G3" s="7">
        <v>0</v>
      </c>
      <c r="H3" s="5" t="s">
        <v>193</v>
      </c>
      <c r="I3" s="6" t="s">
        <v>195</v>
      </c>
      <c r="J3" s="5" t="s">
        <v>193</v>
      </c>
      <c r="M3" s="18">
        <v>2931</v>
      </c>
      <c r="O3" s="18"/>
      <c r="Q3" s="16"/>
      <c r="R3" s="16">
        <v>0.69</v>
      </c>
      <c r="S3" s="16">
        <f>R3+0.32</f>
        <v>1.01</v>
      </c>
      <c r="T3" s="16">
        <f>D3-R3</f>
        <v>0.29000000000000004</v>
      </c>
      <c r="U3" s="16">
        <f>D3-S3</f>
        <v>-0.030000000000000027</v>
      </c>
      <c r="V3" s="16">
        <v>0.22</v>
      </c>
      <c r="W3" s="16">
        <v>0.92</v>
      </c>
      <c r="X3" s="17">
        <f>(AB3+0.254)/0.398</f>
        <v>1.7688442211055275</v>
      </c>
      <c r="Y3" s="17">
        <f>(AD3+0.254)/0.398</f>
        <v>2.4221105527638187</v>
      </c>
      <c r="Z3" s="19">
        <v>2.8403243243243246</v>
      </c>
      <c r="AA3" s="20">
        <v>0.1278145945945946</v>
      </c>
      <c r="AB3" s="16">
        <v>0.45</v>
      </c>
      <c r="AC3" s="20">
        <v>0.20166302702702704</v>
      </c>
      <c r="AD3" s="16">
        <v>0.71</v>
      </c>
      <c r="AE3" s="11">
        <f>D3-R3</f>
        <v>0.29000000000000004</v>
      </c>
      <c r="AF3" s="11">
        <f>AB3-AD3</f>
        <v>-0.25999999999999995</v>
      </c>
      <c r="AG3" s="11">
        <f>V3-W3</f>
        <v>-0.7000000000000001</v>
      </c>
      <c r="AH3" s="16">
        <v>1</v>
      </c>
    </row>
    <row r="4" spans="1:34" s="4" customFormat="1" ht="13.5">
      <c r="A4" s="17">
        <v>5.47</v>
      </c>
      <c r="B4" s="17">
        <v>-21.13</v>
      </c>
      <c r="C4" s="18">
        <v>3152</v>
      </c>
      <c r="D4" s="16">
        <v>0.94</v>
      </c>
      <c r="E4" s="7">
        <v>13</v>
      </c>
      <c r="F4" s="16" t="s">
        <v>58</v>
      </c>
      <c r="G4" s="7">
        <v>0</v>
      </c>
      <c r="H4" s="5" t="s">
        <v>193</v>
      </c>
      <c r="I4" s="6" t="s">
        <v>195</v>
      </c>
      <c r="J4" s="5" t="s">
        <v>193</v>
      </c>
      <c r="M4" s="18">
        <v>3152</v>
      </c>
      <c r="O4" s="18"/>
      <c r="Q4" s="16"/>
      <c r="R4" s="16">
        <v>0.43</v>
      </c>
      <c r="S4" s="16">
        <f>R4+0.32</f>
        <v>0.75</v>
      </c>
      <c r="T4" s="16">
        <f>D4-R4</f>
        <v>0.51</v>
      </c>
      <c r="U4" s="16">
        <f>D4-S4</f>
        <v>0.18999999999999995</v>
      </c>
      <c r="V4" s="16">
        <v>-0.04</v>
      </c>
      <c r="W4" s="16">
        <v>0.68</v>
      </c>
      <c r="X4" s="17">
        <f>(AB4+0.254)/0.398</f>
        <v>1.5678391959798994</v>
      </c>
      <c r="Y4" s="17">
        <f>(AD4+0.254)/0.398</f>
        <v>2.447236180904522</v>
      </c>
      <c r="Z4" s="19">
        <v>2.9</v>
      </c>
      <c r="AA4" s="20">
        <v>0.10729999999999999</v>
      </c>
      <c r="AB4" s="16">
        <v>0.37</v>
      </c>
      <c r="AC4" s="20">
        <v>0.2088</v>
      </c>
      <c r="AD4" s="16">
        <v>0.72</v>
      </c>
      <c r="AE4" s="11">
        <f>D4-R4</f>
        <v>0.51</v>
      </c>
      <c r="AF4" s="11">
        <f>AB4-AD4</f>
        <v>-0.35</v>
      </c>
      <c r="AG4" s="11">
        <f>V4-W4</f>
        <v>-0.7200000000000001</v>
      </c>
      <c r="AH4" s="16">
        <v>1</v>
      </c>
    </row>
    <row r="5" spans="1:34" s="4" customFormat="1" ht="13.5">
      <c r="A5" s="17">
        <v>19</v>
      </c>
      <c r="B5" s="17">
        <v>-20</v>
      </c>
      <c r="C5" s="18">
        <v>3330</v>
      </c>
      <c r="D5" s="16">
        <v>0.96</v>
      </c>
      <c r="E5" s="7">
        <v>13</v>
      </c>
      <c r="F5" s="16" t="s">
        <v>60</v>
      </c>
      <c r="G5" s="7">
        <v>0</v>
      </c>
      <c r="H5" s="5" t="s">
        <v>193</v>
      </c>
      <c r="I5" s="6" t="s">
        <v>195</v>
      </c>
      <c r="J5" s="5" t="s">
        <v>193</v>
      </c>
      <c r="M5" s="18">
        <v>3330</v>
      </c>
      <c r="O5" s="18"/>
      <c r="Q5" s="16"/>
      <c r="R5" s="16">
        <v>0.22</v>
      </c>
      <c r="S5" s="16">
        <f>R5+0.32</f>
        <v>0.54</v>
      </c>
      <c r="T5" s="16">
        <f>D5-R5</f>
        <v>0.74</v>
      </c>
      <c r="U5" s="16">
        <f>D5-S5</f>
        <v>0.41999999999999993</v>
      </c>
      <c r="V5" s="16">
        <v>-0.11</v>
      </c>
      <c r="W5" s="16">
        <v>-0.14</v>
      </c>
      <c r="X5" s="17">
        <f>(AB5+0.254)/0.398</f>
        <v>1.492462311557789</v>
      </c>
      <c r="Y5" s="17">
        <f>(AD5+0.254)/0.398</f>
        <v>1.793969849246231</v>
      </c>
      <c r="Z5" s="19">
        <v>2.9</v>
      </c>
      <c r="AA5" s="20">
        <v>0.0986</v>
      </c>
      <c r="AB5" s="16">
        <v>0.34</v>
      </c>
      <c r="AC5" s="20">
        <v>0.13340000000000002</v>
      </c>
      <c r="AD5" s="16">
        <v>0.46</v>
      </c>
      <c r="AE5" s="11">
        <f>D5-R5</f>
        <v>0.74</v>
      </c>
      <c r="AF5" s="11">
        <f>AB5-AD5</f>
        <v>-0.12</v>
      </c>
      <c r="AG5" s="11">
        <f>V5-W5</f>
        <v>0.030000000000000013</v>
      </c>
      <c r="AH5" s="16">
        <v>3</v>
      </c>
    </row>
    <row r="6" spans="1:35" s="32" customFormat="1" ht="13.5">
      <c r="A6" s="17">
        <v>6.65</v>
      </c>
      <c r="B6" s="17">
        <v>-21.9</v>
      </c>
      <c r="C6" s="18">
        <v>3527</v>
      </c>
      <c r="D6" s="16">
        <v>0.82</v>
      </c>
      <c r="E6" s="7">
        <v>13</v>
      </c>
      <c r="F6" s="16" t="s">
        <v>64</v>
      </c>
      <c r="G6" s="7">
        <v>0</v>
      </c>
      <c r="H6" s="5" t="s">
        <v>193</v>
      </c>
      <c r="I6" s="6" t="s">
        <v>195</v>
      </c>
      <c r="J6" s="5" t="s">
        <v>193</v>
      </c>
      <c r="M6" s="18">
        <v>3527</v>
      </c>
      <c r="O6" s="18"/>
      <c r="Q6" s="16"/>
      <c r="R6" s="16">
        <v>0.19</v>
      </c>
      <c r="S6" s="16">
        <f>R6+0.32</f>
        <v>0.51</v>
      </c>
      <c r="T6" s="16">
        <f>D6-R6</f>
        <v>0.6299999999999999</v>
      </c>
      <c r="U6" s="16">
        <f>D6-S6</f>
        <v>0.30999999999999994</v>
      </c>
      <c r="V6" s="16">
        <v>-0.02</v>
      </c>
      <c r="W6" s="16">
        <v>0.35</v>
      </c>
      <c r="X6" s="17">
        <f>(AB6+0.254)/0.398</f>
        <v>1.6934673366834168</v>
      </c>
      <c r="Y6" s="17">
        <f>(AD6+0.254)/0.398</f>
        <v>2.3467336683417086</v>
      </c>
      <c r="Z6" s="19">
        <v>2.9</v>
      </c>
      <c r="AA6" s="20">
        <v>0.12179999999999999</v>
      </c>
      <c r="AB6" s="16">
        <v>0.42</v>
      </c>
      <c r="AC6" s="20">
        <v>0.1972</v>
      </c>
      <c r="AD6" s="16">
        <v>0.68</v>
      </c>
      <c r="AE6" s="11">
        <f>D6-R6</f>
        <v>0.6299999999999999</v>
      </c>
      <c r="AF6" s="11">
        <f>AB6-AD6</f>
        <v>-0.26000000000000006</v>
      </c>
      <c r="AG6" s="11">
        <f>V6-W6</f>
        <v>-0.37</v>
      </c>
      <c r="AH6" s="16">
        <v>1</v>
      </c>
      <c r="AI6" s="4"/>
    </row>
    <row r="7" spans="1:35" s="32" customFormat="1" ht="13.5">
      <c r="A7" s="17">
        <v>2.47</v>
      </c>
      <c r="B7" s="17">
        <v>-19.73</v>
      </c>
      <c r="C7" s="18">
        <v>5003</v>
      </c>
      <c r="D7" s="16">
        <v>0.86</v>
      </c>
      <c r="E7" s="7">
        <v>13</v>
      </c>
      <c r="F7" s="16" t="s">
        <v>67</v>
      </c>
      <c r="G7" s="7">
        <v>0</v>
      </c>
      <c r="H7" s="5" t="s">
        <v>193</v>
      </c>
      <c r="I7" s="6" t="s">
        <v>195</v>
      </c>
      <c r="J7" s="5" t="s">
        <v>193</v>
      </c>
      <c r="M7" s="18">
        <v>5003</v>
      </c>
      <c r="O7" s="18"/>
      <c r="Q7" s="16"/>
      <c r="R7" s="16">
        <v>-0.32</v>
      </c>
      <c r="S7" s="16">
        <f>R7+0.32</f>
        <v>0</v>
      </c>
      <c r="T7" s="16">
        <f>D7-R7</f>
        <v>1.18</v>
      </c>
      <c r="U7" s="16">
        <f>D7-S7</f>
        <v>0.86</v>
      </c>
      <c r="V7" s="16">
        <v>-0.21</v>
      </c>
      <c r="W7" s="16">
        <v>-0.64</v>
      </c>
      <c r="X7" s="17">
        <f>(AB7+0.254)/0.398</f>
        <v>1.492462311557789</v>
      </c>
      <c r="Y7" s="17">
        <f>(AD7+0.254)/0.398</f>
        <v>1.844221105527638</v>
      </c>
      <c r="Z7" s="19">
        <v>2.9</v>
      </c>
      <c r="AA7" s="20">
        <v>0.0986</v>
      </c>
      <c r="AB7" s="16">
        <v>0.34</v>
      </c>
      <c r="AC7" s="20">
        <v>0.1392</v>
      </c>
      <c r="AD7" s="16">
        <v>0.48</v>
      </c>
      <c r="AE7" s="11">
        <f>D7-R7</f>
        <v>1.18</v>
      </c>
      <c r="AF7" s="11">
        <f>AB7-AD7</f>
        <v>-0.13999999999999996</v>
      </c>
      <c r="AG7" s="11">
        <f>V7-W7</f>
        <v>0.43000000000000005</v>
      </c>
      <c r="AH7" s="16">
        <v>1</v>
      </c>
      <c r="AI7" s="4"/>
    </row>
    <row r="8" spans="1:35" s="32" customFormat="1" ht="13.5">
      <c r="A8" s="17">
        <v>21</v>
      </c>
      <c r="B8" s="17">
        <v>-19</v>
      </c>
      <c r="C8" s="18">
        <v>2778</v>
      </c>
      <c r="D8" s="16">
        <v>0.92</v>
      </c>
      <c r="E8" s="7">
        <v>13</v>
      </c>
      <c r="F8" s="16" t="s">
        <v>69</v>
      </c>
      <c r="G8" s="7">
        <v>0</v>
      </c>
      <c r="H8" s="5" t="s">
        <v>193</v>
      </c>
      <c r="I8" s="6" t="s">
        <v>195</v>
      </c>
      <c r="J8" s="5" t="s">
        <v>193</v>
      </c>
      <c r="M8" s="18">
        <v>2778</v>
      </c>
      <c r="O8" s="18"/>
      <c r="Q8" s="16"/>
      <c r="R8" s="16">
        <v>0.27</v>
      </c>
      <c r="S8" s="16">
        <f>R8+0.32</f>
        <v>0.5900000000000001</v>
      </c>
      <c r="T8" s="16">
        <f>D8-R8</f>
        <v>0.65</v>
      </c>
      <c r="U8" s="16">
        <f>D8-S8</f>
        <v>0.32999999999999996</v>
      </c>
      <c r="V8" s="16">
        <v>-0.29</v>
      </c>
      <c r="W8" s="16">
        <v>-0.19</v>
      </c>
      <c r="X8" s="17">
        <f>(AB8+0.254)/0.398</f>
        <v>1.3668341708542713</v>
      </c>
      <c r="Y8" s="17">
        <f>(AD8+0.254)/0.398</f>
        <v>1.6934673366834168</v>
      </c>
      <c r="Z8" s="19">
        <v>2.9</v>
      </c>
      <c r="AA8" s="20">
        <v>0.0841</v>
      </c>
      <c r="AB8" s="16">
        <v>0.29</v>
      </c>
      <c r="AC8" s="20">
        <v>0.12179999999999999</v>
      </c>
      <c r="AD8" s="16">
        <v>0.42</v>
      </c>
      <c r="AE8" s="11">
        <f>D8-R8</f>
        <v>0.65</v>
      </c>
      <c r="AF8" s="11">
        <f>AB8-AD8</f>
        <v>-0.13</v>
      </c>
      <c r="AG8" s="11">
        <f>V8-W8</f>
        <v>-0.09999999999999998</v>
      </c>
      <c r="AH8" s="16">
        <v>3</v>
      </c>
      <c r="AI8" s="4"/>
    </row>
    <row r="9" spans="1:35" s="32" customFormat="1" ht="13.5">
      <c r="A9" s="17">
        <v>25.17</v>
      </c>
      <c r="B9" s="17">
        <v>-16.83</v>
      </c>
      <c r="C9" s="18">
        <v>2573</v>
      </c>
      <c r="D9" s="16">
        <v>0.96</v>
      </c>
      <c r="E9" s="7">
        <v>13</v>
      </c>
      <c r="F9" s="16" t="s">
        <v>72</v>
      </c>
      <c r="G9" s="7">
        <v>0</v>
      </c>
      <c r="H9" s="5" t="s">
        <v>193</v>
      </c>
      <c r="I9" s="6" t="s">
        <v>195</v>
      </c>
      <c r="J9" s="5" t="s">
        <v>193</v>
      </c>
      <c r="M9" s="18">
        <v>2573</v>
      </c>
      <c r="O9" s="18"/>
      <c r="Q9" s="16"/>
      <c r="R9" s="16">
        <v>0.36</v>
      </c>
      <c r="S9" s="16">
        <f>R9+0.32</f>
        <v>0.6799999999999999</v>
      </c>
      <c r="T9" s="16">
        <f>D9-R9</f>
        <v>0.6</v>
      </c>
      <c r="U9" s="16">
        <f>D9-S9</f>
        <v>0.28</v>
      </c>
      <c r="V9" s="16"/>
      <c r="W9" s="16">
        <v>-0.39</v>
      </c>
      <c r="X9" s="16"/>
      <c r="Y9" s="17">
        <f>(AD9+0.254)/0.398</f>
        <v>1.391959798994975</v>
      </c>
      <c r="Z9" s="19">
        <v>2.530702702702703</v>
      </c>
      <c r="AA9" s="20"/>
      <c r="AB9" s="16"/>
      <c r="AC9" s="20">
        <v>0.07592108108108109</v>
      </c>
      <c r="AD9" s="16">
        <v>0.3</v>
      </c>
      <c r="AE9" s="11">
        <f>D9-R9</f>
        <v>0.6</v>
      </c>
      <c r="AF9" s="11"/>
      <c r="AG9" s="11"/>
      <c r="AH9" s="16">
        <v>1</v>
      </c>
      <c r="AI9" s="4"/>
    </row>
    <row r="10" spans="1:35" s="32" customFormat="1" ht="13.5">
      <c r="A10" s="19">
        <v>26.94</v>
      </c>
      <c r="B10" s="19">
        <v>-77.85</v>
      </c>
      <c r="C10" s="22">
        <v>1183</v>
      </c>
      <c r="D10" s="16">
        <v>1.23</v>
      </c>
      <c r="E10" s="7">
        <v>13</v>
      </c>
      <c r="F10" s="21" t="s">
        <v>80</v>
      </c>
      <c r="G10" s="7">
        <v>0</v>
      </c>
      <c r="H10" s="5" t="s">
        <v>193</v>
      </c>
      <c r="I10" s="6" t="s">
        <v>195</v>
      </c>
      <c r="J10" s="5" t="s">
        <v>193</v>
      </c>
      <c r="M10" s="22">
        <v>1183</v>
      </c>
      <c r="O10" s="22"/>
      <c r="Q10" s="16"/>
      <c r="R10" s="16">
        <v>1.53</v>
      </c>
      <c r="S10" s="16">
        <f>R10+0.32</f>
        <v>1.85</v>
      </c>
      <c r="T10" s="16">
        <f>D10-R10</f>
        <v>-0.30000000000000004</v>
      </c>
      <c r="U10" s="16">
        <f>D10-S10</f>
        <v>-0.6200000000000001</v>
      </c>
      <c r="V10" s="16">
        <v>0.12</v>
      </c>
      <c r="W10" s="16">
        <v>0.62</v>
      </c>
      <c r="X10" s="17">
        <f>(AB10+0.254)/0.398</f>
        <v>1.442211055276382</v>
      </c>
      <c r="Y10" s="17">
        <f>AD10/0.208</f>
        <v>1.2019230769230769</v>
      </c>
      <c r="Z10" s="19">
        <v>1.3285405405405406</v>
      </c>
      <c r="AA10" s="20">
        <v>0.042513297297297296</v>
      </c>
      <c r="AB10" s="16">
        <v>0.32</v>
      </c>
      <c r="AC10" s="20">
        <v>0.033213513513513516</v>
      </c>
      <c r="AD10" s="16">
        <v>0.25</v>
      </c>
      <c r="AE10" s="11">
        <f>D10-R10</f>
        <v>-0.30000000000000004</v>
      </c>
      <c r="AF10" s="11">
        <f>AB10-AD10</f>
        <v>0.07</v>
      </c>
      <c r="AG10" s="11">
        <f>V10-W10</f>
        <v>-0.5</v>
      </c>
      <c r="AH10" s="16" t="s">
        <v>46</v>
      </c>
      <c r="AI10" s="4"/>
    </row>
    <row r="11" spans="1:35" s="32" customFormat="1" ht="13.5">
      <c r="A11" s="17">
        <v>29.98</v>
      </c>
      <c r="B11" s="17">
        <v>-10.65</v>
      </c>
      <c r="C11" s="18">
        <v>1512</v>
      </c>
      <c r="D11" s="16">
        <v>1.03</v>
      </c>
      <c r="E11" s="7">
        <v>13</v>
      </c>
      <c r="F11" s="16" t="s">
        <v>82</v>
      </c>
      <c r="G11" s="7">
        <v>0</v>
      </c>
      <c r="H11" s="5" t="s">
        <v>193</v>
      </c>
      <c r="I11" s="6" t="s">
        <v>195</v>
      </c>
      <c r="J11" s="5" t="s">
        <v>193</v>
      </c>
      <c r="M11" s="18">
        <v>1512</v>
      </c>
      <c r="O11" s="18"/>
      <c r="Q11" s="16"/>
      <c r="R11" s="16">
        <v>1.1</v>
      </c>
      <c r="S11" s="16">
        <f>R11+0.32</f>
        <v>1.4200000000000002</v>
      </c>
      <c r="T11" s="16">
        <f>D11-R11</f>
        <v>-0.07000000000000006</v>
      </c>
      <c r="U11" s="16">
        <f>D11-S11</f>
        <v>-0.3900000000000001</v>
      </c>
      <c r="V11" s="16">
        <v>-0.49</v>
      </c>
      <c r="W11" s="16">
        <v>0.36</v>
      </c>
      <c r="X11" s="17">
        <f>AB11/0.208</f>
        <v>1.0576923076923077</v>
      </c>
      <c r="Y11" s="17">
        <f>(AD11+0.254)/0.398</f>
        <v>1.391959798994975</v>
      </c>
      <c r="Z11" s="19">
        <v>1.6130810810810812</v>
      </c>
      <c r="AA11" s="20">
        <v>0.03548778378378379</v>
      </c>
      <c r="AB11" s="16">
        <v>0.22</v>
      </c>
      <c r="AC11" s="20">
        <v>0.04839243243243243</v>
      </c>
      <c r="AD11" s="16">
        <v>0.3</v>
      </c>
      <c r="AE11" s="11">
        <f>D11-R11</f>
        <v>-0.07000000000000006</v>
      </c>
      <c r="AF11" s="11">
        <f>AB11-AD11</f>
        <v>-0.07999999999999999</v>
      </c>
      <c r="AG11" s="11">
        <f>V11-W11</f>
        <v>-0.85</v>
      </c>
      <c r="AH11" s="16">
        <v>7</v>
      </c>
      <c r="AI11" s="4"/>
    </row>
    <row r="12" spans="1:35" s="32" customFormat="1" ht="13.5">
      <c r="A12" s="19">
        <v>37.82</v>
      </c>
      <c r="B12" s="19">
        <v>-9.5</v>
      </c>
      <c r="C12" s="22">
        <v>1099</v>
      </c>
      <c r="D12" s="16">
        <v>1.02</v>
      </c>
      <c r="E12" s="7">
        <v>13</v>
      </c>
      <c r="F12" s="21" t="s">
        <v>85</v>
      </c>
      <c r="G12" s="7">
        <v>0</v>
      </c>
      <c r="H12" s="5" t="s">
        <v>193</v>
      </c>
      <c r="I12" s="6" t="s">
        <v>195</v>
      </c>
      <c r="J12" s="5" t="s">
        <v>193</v>
      </c>
      <c r="M12" s="22">
        <v>1099</v>
      </c>
      <c r="O12" s="22"/>
      <c r="Q12" s="16"/>
      <c r="R12" s="16">
        <v>1.6</v>
      </c>
      <c r="S12" s="16">
        <f>R12+0.32</f>
        <v>1.9200000000000002</v>
      </c>
      <c r="T12" s="16">
        <f>D12-R12</f>
        <v>-0.5800000000000001</v>
      </c>
      <c r="U12" s="16">
        <f>D12-S12</f>
        <v>-0.9000000000000001</v>
      </c>
      <c r="V12" s="16">
        <v>0.01</v>
      </c>
      <c r="W12" s="16">
        <v>0.43</v>
      </c>
      <c r="X12" s="17">
        <f>(AB12+0.254)/0.398</f>
        <v>1.5427135678391959</v>
      </c>
      <c r="Y12" s="17">
        <f>AD12/0.208</f>
        <v>0.9134615384615385</v>
      </c>
      <c r="Z12" s="19">
        <v>1.3</v>
      </c>
      <c r="AA12" s="20">
        <v>0.046799999999999994</v>
      </c>
      <c r="AB12" s="16">
        <v>0.36</v>
      </c>
      <c r="AC12" s="20">
        <v>0.024700000000000003</v>
      </c>
      <c r="AD12" s="16">
        <v>0.19</v>
      </c>
      <c r="AE12" s="11">
        <f>D12-R12</f>
        <v>-0.5800000000000001</v>
      </c>
      <c r="AF12" s="11">
        <f>AB12-AD12</f>
        <v>0.16999999999999998</v>
      </c>
      <c r="AG12" s="11">
        <f>V12-W12</f>
        <v>-0.42</v>
      </c>
      <c r="AH12" s="16">
        <v>7</v>
      </c>
      <c r="AI12" s="4"/>
    </row>
    <row r="13" spans="1:35" s="32" customFormat="1" ht="13.5">
      <c r="A13" s="24">
        <v>61.48</v>
      </c>
      <c r="B13" s="24">
        <v>-24.17</v>
      </c>
      <c r="C13" s="25">
        <v>1627</v>
      </c>
      <c r="D13" s="26">
        <v>1.5</v>
      </c>
      <c r="E13" s="7">
        <v>13</v>
      </c>
      <c r="F13" s="23" t="s">
        <v>87</v>
      </c>
      <c r="G13" s="7">
        <v>0</v>
      </c>
      <c r="H13" s="5" t="s">
        <v>193</v>
      </c>
      <c r="I13" s="6" t="s">
        <v>195</v>
      </c>
      <c r="J13" s="5" t="s">
        <v>193</v>
      </c>
      <c r="M13" s="25">
        <v>1627</v>
      </c>
      <c r="O13" s="25"/>
      <c r="Q13" s="26"/>
      <c r="R13" s="26">
        <v>1.5</v>
      </c>
      <c r="S13" s="26">
        <f>R13+0.32</f>
        <v>1.82</v>
      </c>
      <c r="T13" s="26">
        <f>D13-R13</f>
        <v>0</v>
      </c>
      <c r="U13" s="26">
        <f>D13-S13</f>
        <v>-0.32000000000000006</v>
      </c>
      <c r="V13" s="26">
        <v>0.46</v>
      </c>
      <c r="W13" s="26">
        <v>0.7</v>
      </c>
      <c r="X13" s="27">
        <f>(AB13+0.254)/0.398</f>
        <v>1.5175879396984924</v>
      </c>
      <c r="Y13" s="27">
        <f>(AD13+0.254)/0.398</f>
        <v>1.3417085427135678</v>
      </c>
      <c r="Z13" s="27">
        <v>1.7125405405405405</v>
      </c>
      <c r="AA13" s="28">
        <v>0.059938918918918914</v>
      </c>
      <c r="AB13" s="26">
        <v>0.35</v>
      </c>
      <c r="AC13" s="28">
        <v>0.04795113513513514</v>
      </c>
      <c r="AD13" s="26">
        <v>0.28</v>
      </c>
      <c r="AE13" s="11">
        <f>D13-R13</f>
        <v>0</v>
      </c>
      <c r="AF13" s="11">
        <f>AB13-AD13</f>
        <v>0.06999999999999995</v>
      </c>
      <c r="AG13" s="11">
        <f>V13-W13</f>
        <v>-0.23999999999999994</v>
      </c>
      <c r="AH13" s="26">
        <v>9.1</v>
      </c>
      <c r="AI13" s="4"/>
    </row>
    <row r="14" spans="1:35" s="32" customFormat="1" ht="13.5">
      <c r="A14" s="24">
        <v>61.18</v>
      </c>
      <c r="B14" s="24">
        <v>-23.02</v>
      </c>
      <c r="C14" s="25">
        <v>1849</v>
      </c>
      <c r="D14" s="26">
        <v>1.24</v>
      </c>
      <c r="E14" s="7">
        <v>13</v>
      </c>
      <c r="F14" s="23" t="s">
        <v>203</v>
      </c>
      <c r="G14" s="7">
        <v>0</v>
      </c>
      <c r="H14" s="5" t="s">
        <v>193</v>
      </c>
      <c r="I14" s="6" t="s">
        <v>195</v>
      </c>
      <c r="J14" s="5" t="s">
        <v>193</v>
      </c>
      <c r="M14" s="25">
        <v>1849</v>
      </c>
      <c r="O14" s="25"/>
      <c r="Q14" s="26"/>
      <c r="R14" s="26">
        <v>1.37</v>
      </c>
      <c r="S14" s="26">
        <f>R14+0.32</f>
        <v>1.6900000000000002</v>
      </c>
      <c r="T14" s="26">
        <f>D14-R14</f>
        <v>-0.13000000000000012</v>
      </c>
      <c r="U14" s="26">
        <f>D14-S14</f>
        <v>-0.4500000000000002</v>
      </c>
      <c r="V14" s="26">
        <v>-0.32</v>
      </c>
      <c r="W14" s="26">
        <v>0.23</v>
      </c>
      <c r="X14" s="27">
        <f>AB14/0.208</f>
        <v>1.0576923076923077</v>
      </c>
      <c r="Y14" s="27">
        <f>AD14/0.208</f>
        <v>0.9615384615384617</v>
      </c>
      <c r="Z14" s="27">
        <v>1.9045405405405407</v>
      </c>
      <c r="AA14" s="28">
        <v>0.041899891891891895</v>
      </c>
      <c r="AB14" s="26">
        <v>0.22</v>
      </c>
      <c r="AC14" s="28">
        <v>0.03809081081081082</v>
      </c>
      <c r="AD14" s="26">
        <v>0.2</v>
      </c>
      <c r="AE14" s="11">
        <f>D14-R14</f>
        <v>-0.13000000000000012</v>
      </c>
      <c r="AF14" s="11">
        <f>AB14-AD14</f>
        <v>0.01999999999999999</v>
      </c>
      <c r="AG14" s="11">
        <f>V14-W14</f>
        <v>-0.55</v>
      </c>
      <c r="AH14" s="26">
        <v>4</v>
      </c>
      <c r="AI14" s="4"/>
    </row>
    <row r="15" spans="1:35" s="32" customFormat="1" ht="13.5">
      <c r="A15" s="27">
        <v>53.54</v>
      </c>
      <c r="B15" s="27">
        <v>-20.29</v>
      </c>
      <c r="C15" s="29">
        <v>2196</v>
      </c>
      <c r="D15" s="26">
        <v>1.12</v>
      </c>
      <c r="E15" s="7">
        <v>13</v>
      </c>
      <c r="F15" s="26" t="s">
        <v>91</v>
      </c>
      <c r="G15" s="7">
        <v>0</v>
      </c>
      <c r="H15" s="5" t="s">
        <v>193</v>
      </c>
      <c r="I15" s="6" t="s">
        <v>195</v>
      </c>
      <c r="J15" s="5" t="s">
        <v>193</v>
      </c>
      <c r="M15" s="29">
        <v>2196</v>
      </c>
      <c r="O15" s="29"/>
      <c r="Q15" s="26"/>
      <c r="R15" s="26">
        <v>1</v>
      </c>
      <c r="S15" s="26">
        <f>R15+0.32</f>
        <v>1.32</v>
      </c>
      <c r="T15" s="26">
        <f>D15-R15</f>
        <v>0.1200000000000001</v>
      </c>
      <c r="U15" s="26">
        <f>D15-S15</f>
        <v>-0.19999999999999996</v>
      </c>
      <c r="V15" s="26">
        <v>0.13</v>
      </c>
      <c r="W15" s="26">
        <v>0.5</v>
      </c>
      <c r="X15" s="27">
        <f>(AB15+0.254)/0.398</f>
        <v>1.5678391959798994</v>
      </c>
      <c r="Y15" s="27">
        <f>(AD15+0.254)/0.398</f>
        <v>1.64321608040201</v>
      </c>
      <c r="Z15" s="27">
        <v>2.2046486486486487</v>
      </c>
      <c r="AA15" s="28">
        <v>0.081572</v>
      </c>
      <c r="AB15" s="26">
        <v>0.37</v>
      </c>
      <c r="AC15" s="28">
        <v>0.08818594594594595</v>
      </c>
      <c r="AD15" s="26">
        <v>0.4</v>
      </c>
      <c r="AE15" s="11">
        <f>D15-R15</f>
        <v>0.1200000000000001</v>
      </c>
      <c r="AF15" s="11">
        <f>AB15-AD15</f>
        <v>-0.030000000000000027</v>
      </c>
      <c r="AG15" s="11">
        <f>V15-W15</f>
        <v>-0.37</v>
      </c>
      <c r="AH15" s="26">
        <v>7</v>
      </c>
      <c r="AI15" s="4"/>
    </row>
    <row r="16" spans="1:35" s="32" customFormat="1" ht="13.5">
      <c r="A16" s="27">
        <v>42.38</v>
      </c>
      <c r="B16" s="27">
        <v>-31.8</v>
      </c>
      <c r="C16" s="29">
        <v>3209</v>
      </c>
      <c r="D16" s="26">
        <v>1.17</v>
      </c>
      <c r="E16" s="7">
        <v>13</v>
      </c>
      <c r="F16" s="26" t="s">
        <v>95</v>
      </c>
      <c r="G16" s="7">
        <v>0</v>
      </c>
      <c r="H16" s="5" t="s">
        <v>193</v>
      </c>
      <c r="I16" s="6" t="s">
        <v>195</v>
      </c>
      <c r="J16" s="5" t="s">
        <v>193</v>
      </c>
      <c r="M16" s="29">
        <v>3209</v>
      </c>
      <c r="O16" s="29"/>
      <c r="Q16" s="26"/>
      <c r="R16" s="26">
        <v>0.66</v>
      </c>
      <c r="S16" s="26">
        <f>R16+0.32</f>
        <v>0.98</v>
      </c>
      <c r="T16" s="26">
        <f>D16-R16</f>
        <v>0.5099999999999999</v>
      </c>
      <c r="U16" s="26">
        <f>D16-S16</f>
        <v>0.18999999999999995</v>
      </c>
      <c r="V16" s="26">
        <v>-0.39</v>
      </c>
      <c r="W16" s="26">
        <v>0.23</v>
      </c>
      <c r="X16" s="27">
        <f>AB16/0.208</f>
        <v>1.0576923076923077</v>
      </c>
      <c r="Y16" s="27">
        <f>(AD16+0.254)/0.398</f>
        <v>1.7185929648241203</v>
      </c>
      <c r="Z16" s="30">
        <v>2.9</v>
      </c>
      <c r="AA16" s="28">
        <v>0.0638</v>
      </c>
      <c r="AB16" s="26">
        <v>0.22</v>
      </c>
      <c r="AC16" s="28">
        <v>0.12469999999999999</v>
      </c>
      <c r="AD16" s="26">
        <v>0.43</v>
      </c>
      <c r="AE16" s="11">
        <f>D16-R16</f>
        <v>0.5099999999999999</v>
      </c>
      <c r="AF16" s="11">
        <f>AB16-AD16</f>
        <v>-0.21</v>
      </c>
      <c r="AG16" s="11">
        <f>V16-W16</f>
        <v>-0.62</v>
      </c>
      <c r="AH16" s="26">
        <v>1.4</v>
      </c>
      <c r="AI16" s="4"/>
    </row>
    <row r="17" spans="1:34" s="4" customFormat="1" ht="13.5">
      <c r="A17" s="27">
        <v>41.72</v>
      </c>
      <c r="B17" s="27">
        <v>-32.85</v>
      </c>
      <c r="C17" s="29">
        <v>3427</v>
      </c>
      <c r="D17" s="26">
        <v>1.11</v>
      </c>
      <c r="E17" s="7">
        <v>13</v>
      </c>
      <c r="F17" s="26" t="s">
        <v>210</v>
      </c>
      <c r="G17" s="7">
        <v>0</v>
      </c>
      <c r="H17" s="5" t="s">
        <v>193</v>
      </c>
      <c r="I17" s="6" t="s">
        <v>195</v>
      </c>
      <c r="J17" s="5" t="s">
        <v>193</v>
      </c>
      <c r="M17" s="29">
        <v>3427</v>
      </c>
      <c r="O17" s="29"/>
      <c r="Q17" s="26"/>
      <c r="R17" s="26">
        <v>0.48</v>
      </c>
      <c r="S17" s="26">
        <f>R17+0.32</f>
        <v>0.8</v>
      </c>
      <c r="T17" s="26">
        <f>D17-R17</f>
        <v>0.6300000000000001</v>
      </c>
      <c r="U17" s="26">
        <f>D17-S17</f>
        <v>0.31000000000000005</v>
      </c>
      <c r="V17" s="26">
        <v>-0.15</v>
      </c>
      <c r="W17" s="26">
        <v>0.02</v>
      </c>
      <c r="X17" s="27">
        <f>(AB17+0.254)/0.398</f>
        <v>1.3165829145728642</v>
      </c>
      <c r="Y17" s="27">
        <f>(AD17+0.254)/0.398</f>
        <v>1.6934673366834168</v>
      </c>
      <c r="Z17" s="30">
        <v>2.9</v>
      </c>
      <c r="AA17" s="28">
        <v>0.07830000000000001</v>
      </c>
      <c r="AB17" s="26">
        <v>0.27</v>
      </c>
      <c r="AC17" s="28">
        <v>0.12179999999999999</v>
      </c>
      <c r="AD17" s="26">
        <v>0.42</v>
      </c>
      <c r="AE17" s="11">
        <f>D17-R17</f>
        <v>0.6300000000000001</v>
      </c>
      <c r="AF17" s="11">
        <f>AB17-AD17</f>
        <v>-0.14999999999999997</v>
      </c>
      <c r="AG17" s="11">
        <f>V17-W17</f>
        <v>-0.16999999999999998</v>
      </c>
      <c r="AH17" s="26">
        <v>1.4</v>
      </c>
    </row>
    <row r="18" spans="1:34" s="4" customFormat="1" ht="13.5">
      <c r="A18" s="27">
        <v>42.38</v>
      </c>
      <c r="B18" s="27">
        <v>-23.52</v>
      </c>
      <c r="C18" s="29">
        <v>3540</v>
      </c>
      <c r="D18" s="26">
        <v>0.76</v>
      </c>
      <c r="E18" s="7">
        <v>13</v>
      </c>
      <c r="F18" s="26" t="s">
        <v>99</v>
      </c>
      <c r="G18" s="7">
        <v>0</v>
      </c>
      <c r="H18" s="5" t="s">
        <v>193</v>
      </c>
      <c r="I18" s="6" t="s">
        <v>195</v>
      </c>
      <c r="J18" s="5" t="s">
        <v>193</v>
      </c>
      <c r="M18" s="29">
        <v>3540</v>
      </c>
      <c r="O18" s="29"/>
      <c r="Q18" s="26"/>
      <c r="R18" s="26">
        <v>0.44</v>
      </c>
      <c r="S18" s="26">
        <f>R18+0.32</f>
        <v>0.76</v>
      </c>
      <c r="T18" s="26">
        <f>D18-R18</f>
        <v>0.32</v>
      </c>
      <c r="U18" s="26">
        <f>D18-S18</f>
        <v>0</v>
      </c>
      <c r="V18" s="26">
        <v>-0.44</v>
      </c>
      <c r="W18" s="26">
        <v>0.1</v>
      </c>
      <c r="X18" s="27">
        <f>(AB18+0.254)/0.398</f>
        <v>1.3668341708542713</v>
      </c>
      <c r="Y18" s="27">
        <f>(AD18+0.254)/0.398</f>
        <v>1.8190954773869346</v>
      </c>
      <c r="Z18" s="30">
        <v>2.9</v>
      </c>
      <c r="AA18" s="28">
        <v>0.0841</v>
      </c>
      <c r="AB18" s="26">
        <v>0.29</v>
      </c>
      <c r="AC18" s="28">
        <v>0.1363</v>
      </c>
      <c r="AD18" s="26">
        <v>0.47</v>
      </c>
      <c r="AE18" s="11">
        <f>D18-R18</f>
        <v>0.32</v>
      </c>
      <c r="AF18" s="11">
        <f>AB18-AD18</f>
        <v>-0.18</v>
      </c>
      <c r="AG18" s="11">
        <f>V18-W18</f>
        <v>-0.54</v>
      </c>
      <c r="AH18" s="26">
        <v>1</v>
      </c>
    </row>
    <row r="19" spans="1:34" s="4" customFormat="1" ht="13.5">
      <c r="A19" s="4">
        <v>-42</v>
      </c>
      <c r="B19" s="4">
        <v>1</v>
      </c>
      <c r="C19" s="4">
        <v>1335</v>
      </c>
      <c r="D19" s="4">
        <v>0.58</v>
      </c>
      <c r="E19" s="7">
        <v>13</v>
      </c>
      <c r="F19" s="4" t="s">
        <v>100</v>
      </c>
      <c r="G19" s="7">
        <v>0</v>
      </c>
      <c r="H19" s="31" t="s">
        <v>193</v>
      </c>
      <c r="I19" s="6" t="s">
        <v>101</v>
      </c>
      <c r="J19" s="31" t="s">
        <v>193</v>
      </c>
      <c r="M19" s="4">
        <v>1335</v>
      </c>
      <c r="R19" s="4">
        <v>0.38</v>
      </c>
      <c r="S19" s="4">
        <f>R19+0.32</f>
        <v>0.7</v>
      </c>
      <c r="T19" s="4">
        <f>D19-R19</f>
        <v>0.19999999999999996</v>
      </c>
      <c r="U19" s="4">
        <f>D19-S19</f>
        <v>-0.12</v>
      </c>
      <c r="AH19" s="4" t="s">
        <v>102</v>
      </c>
    </row>
    <row r="20" spans="1:34" s="4" customFormat="1" ht="13.5">
      <c r="A20" s="4">
        <v>-41.43</v>
      </c>
      <c r="B20" s="4">
        <v>25.25</v>
      </c>
      <c r="C20" s="4">
        <v>2660</v>
      </c>
      <c r="D20" s="4">
        <v>0.5</v>
      </c>
      <c r="E20" s="7">
        <v>13</v>
      </c>
      <c r="F20" s="4" t="s">
        <v>109</v>
      </c>
      <c r="G20" s="7">
        <v>0</v>
      </c>
      <c r="H20" s="31" t="s">
        <v>193</v>
      </c>
      <c r="I20" s="6" t="s">
        <v>110</v>
      </c>
      <c r="J20" s="31" t="s">
        <v>193</v>
      </c>
      <c r="M20" s="4">
        <v>2660</v>
      </c>
      <c r="R20" s="4">
        <v>0</v>
      </c>
      <c r="S20" s="4">
        <f>R20+0.32</f>
        <v>0.32</v>
      </c>
      <c r="T20" s="4">
        <f>D20-R20</f>
        <v>0.5</v>
      </c>
      <c r="U20" s="4">
        <f>D20-S20</f>
        <v>0.18</v>
      </c>
      <c r="AH20" s="4" t="s">
        <v>102</v>
      </c>
    </row>
    <row r="21" spans="1:34" s="4" customFormat="1" ht="13.5">
      <c r="A21" s="4">
        <v>-46.77</v>
      </c>
      <c r="B21" s="4">
        <v>7.61</v>
      </c>
      <c r="C21" s="4">
        <v>2519</v>
      </c>
      <c r="D21" s="4">
        <v>0.59</v>
      </c>
      <c r="E21" s="7">
        <v>13</v>
      </c>
      <c r="F21" s="4" t="s">
        <v>125</v>
      </c>
      <c r="G21" s="7">
        <v>0</v>
      </c>
      <c r="H21" s="31" t="s">
        <v>193</v>
      </c>
      <c r="I21" s="6" t="s">
        <v>126</v>
      </c>
      <c r="J21" s="31" t="s">
        <v>193</v>
      </c>
      <c r="M21" s="4">
        <v>2519</v>
      </c>
      <c r="R21" s="4">
        <v>-0.33</v>
      </c>
      <c r="S21" s="4">
        <f>R21+0.32</f>
        <v>-0.010000000000000009</v>
      </c>
      <c r="T21" s="4">
        <f>D21-R21</f>
        <v>0.9199999999999999</v>
      </c>
      <c r="U21" s="4">
        <f>D21-S21</f>
        <v>0.6</v>
      </c>
      <c r="AH21" s="4" t="s">
        <v>102</v>
      </c>
    </row>
    <row r="22" spans="1:34" s="4" customFormat="1" ht="13.5">
      <c r="A22" s="4">
        <v>-46.88</v>
      </c>
      <c r="B22" s="4">
        <v>7.42</v>
      </c>
      <c r="C22" s="4">
        <v>2532</v>
      </c>
      <c r="D22" s="4">
        <v>0.58</v>
      </c>
      <c r="E22" s="7">
        <v>13</v>
      </c>
      <c r="F22" s="4" t="s">
        <v>127</v>
      </c>
      <c r="G22" s="7">
        <v>0</v>
      </c>
      <c r="H22" s="31" t="s">
        <v>193</v>
      </c>
      <c r="I22" s="6" t="s">
        <v>128</v>
      </c>
      <c r="J22" s="31" t="s">
        <v>193</v>
      </c>
      <c r="M22" s="4">
        <v>2532</v>
      </c>
      <c r="R22" s="4">
        <v>-0.5</v>
      </c>
      <c r="S22" s="4">
        <f>R22+0.32</f>
        <v>-0.18</v>
      </c>
      <c r="T22" s="4">
        <f>D22-R22</f>
        <v>1.08</v>
      </c>
      <c r="U22" s="4">
        <f>D22-S22</f>
        <v>0.76</v>
      </c>
      <c r="AH22" s="4" t="s">
        <v>102</v>
      </c>
    </row>
    <row r="23" spans="1:34" s="4" customFormat="1" ht="13.5">
      <c r="A23" s="4">
        <v>-46.14</v>
      </c>
      <c r="B23" s="4">
        <v>35.9</v>
      </c>
      <c r="C23" s="4">
        <v>3034</v>
      </c>
      <c r="D23" s="4">
        <v>0.49</v>
      </c>
      <c r="E23" s="7">
        <v>13</v>
      </c>
      <c r="F23" s="4" t="s">
        <v>131</v>
      </c>
      <c r="G23" s="7">
        <v>0</v>
      </c>
      <c r="H23" s="31" t="s">
        <v>193</v>
      </c>
      <c r="I23" s="6" t="s">
        <v>132</v>
      </c>
      <c r="J23" s="31" t="s">
        <v>193</v>
      </c>
      <c r="M23" s="4">
        <v>3034</v>
      </c>
      <c r="R23" s="4">
        <v>-0.83</v>
      </c>
      <c r="S23" s="4">
        <f>R23+0.32</f>
        <v>-0.51</v>
      </c>
      <c r="T23" s="4">
        <f>D23-R23</f>
        <v>1.3199999999999998</v>
      </c>
      <c r="U23" s="4">
        <f>D23-S23</f>
        <v>1</v>
      </c>
      <c r="AH23" s="4" t="s">
        <v>102</v>
      </c>
    </row>
    <row r="24" spans="1:34" s="4" customFormat="1" ht="13.5">
      <c r="A24" s="4">
        <v>-44.15</v>
      </c>
      <c r="B24" s="4">
        <v>-14.49</v>
      </c>
      <c r="C24" s="4">
        <v>3783</v>
      </c>
      <c r="D24" s="4">
        <v>0.22</v>
      </c>
      <c r="E24" s="7">
        <v>13</v>
      </c>
      <c r="F24" s="4" t="s">
        <v>141</v>
      </c>
      <c r="G24" s="7">
        <v>0</v>
      </c>
      <c r="H24" s="31" t="s">
        <v>193</v>
      </c>
      <c r="I24" s="6" t="s">
        <v>142</v>
      </c>
      <c r="J24" s="31" t="s">
        <v>193</v>
      </c>
      <c r="M24" s="4">
        <v>3783</v>
      </c>
      <c r="R24" s="4">
        <v>-1.09</v>
      </c>
      <c r="S24" s="4">
        <f>R24+0.32</f>
        <v>-0.77</v>
      </c>
      <c r="T24" s="4">
        <f>D24-R24</f>
        <v>1.31</v>
      </c>
      <c r="U24" s="4">
        <f>D24-S24</f>
        <v>0.99</v>
      </c>
      <c r="AH24" s="4" t="s">
        <v>102</v>
      </c>
    </row>
    <row r="25" spans="1:35" s="4" customFormat="1" ht="13.5">
      <c r="A25" s="34">
        <v>21.25</v>
      </c>
      <c r="B25" s="34">
        <v>-17.8</v>
      </c>
      <c r="C25" s="34">
        <v>812</v>
      </c>
      <c r="D25" s="34">
        <v>0.967</v>
      </c>
      <c r="E25" s="7">
        <v>13</v>
      </c>
      <c r="F25" s="34" t="s">
        <v>147</v>
      </c>
      <c r="G25" s="7">
        <v>0</v>
      </c>
      <c r="H25" s="33" t="s">
        <v>193</v>
      </c>
      <c r="I25" s="35" t="s">
        <v>148</v>
      </c>
      <c r="J25" s="33" t="s">
        <v>193</v>
      </c>
      <c r="M25" s="34">
        <v>812</v>
      </c>
      <c r="O25" s="34"/>
      <c r="Q25" s="34"/>
      <c r="R25" s="34">
        <v>1.021</v>
      </c>
      <c r="S25" s="34">
        <v>1.341</v>
      </c>
      <c r="T25" s="34">
        <f>D25-R25</f>
        <v>-0.05399999999999994</v>
      </c>
      <c r="U25" s="34">
        <f>D25-S25</f>
        <v>-0.374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 t="s">
        <v>19</v>
      </c>
      <c r="AI25" s="32"/>
    </row>
    <row r="26" spans="1:35" s="4" customFormat="1" ht="13.5">
      <c r="A26" s="34">
        <v>21.23</v>
      </c>
      <c r="B26" s="34">
        <v>-18.05</v>
      </c>
      <c r="C26" s="34">
        <v>1500</v>
      </c>
      <c r="D26" s="34">
        <v>0.882</v>
      </c>
      <c r="E26" s="7">
        <v>13</v>
      </c>
      <c r="F26" s="34" t="s">
        <v>149</v>
      </c>
      <c r="G26" s="7">
        <v>0</v>
      </c>
      <c r="H26" s="33" t="s">
        <v>193</v>
      </c>
      <c r="I26" s="35" t="s">
        <v>148</v>
      </c>
      <c r="J26" s="33" t="s">
        <v>193</v>
      </c>
      <c r="M26" s="34">
        <v>1500</v>
      </c>
      <c r="O26" s="34"/>
      <c r="Q26" s="34"/>
      <c r="R26" s="34">
        <v>0.97</v>
      </c>
      <c r="S26" s="34">
        <v>1.29</v>
      </c>
      <c r="T26" s="34">
        <f>D26-R26</f>
        <v>-0.08799999999999997</v>
      </c>
      <c r="U26" s="34">
        <f>D26-S26</f>
        <v>-0.40800000000000003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 t="s">
        <v>20</v>
      </c>
      <c r="AI26" s="32"/>
    </row>
    <row r="27" spans="1:35" s="4" customFormat="1" ht="13.5">
      <c r="A27" s="34">
        <v>34.88</v>
      </c>
      <c r="B27" s="34">
        <v>-7.82</v>
      </c>
      <c r="C27" s="34">
        <v>2022</v>
      </c>
      <c r="D27" s="34">
        <v>1.122</v>
      </c>
      <c r="E27" s="7">
        <v>13</v>
      </c>
      <c r="F27" s="34" t="s">
        <v>150</v>
      </c>
      <c r="G27" s="7">
        <v>0</v>
      </c>
      <c r="H27" s="33" t="s">
        <v>193</v>
      </c>
      <c r="I27" s="35" t="s">
        <v>148</v>
      </c>
      <c r="J27" s="33" t="s">
        <v>193</v>
      </c>
      <c r="M27" s="34">
        <v>2022</v>
      </c>
      <c r="O27" s="34"/>
      <c r="Q27" s="34"/>
      <c r="R27" s="34">
        <v>0.852</v>
      </c>
      <c r="S27" s="34">
        <v>1.172</v>
      </c>
      <c r="T27" s="34">
        <f>D27-R27</f>
        <v>0.27000000000000013</v>
      </c>
      <c r="U27" s="34">
        <f>D27-S27</f>
        <v>-0.04999999999999982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 t="s">
        <v>19</v>
      </c>
      <c r="AI27" s="32"/>
    </row>
    <row r="28" spans="1:35" s="4" customFormat="1" ht="13.5">
      <c r="A28" s="34">
        <v>34.9</v>
      </c>
      <c r="B28" s="34">
        <v>-7.58</v>
      </c>
      <c r="C28" s="34">
        <v>1482</v>
      </c>
      <c r="D28" s="34">
        <v>1.123</v>
      </c>
      <c r="E28" s="7">
        <v>13</v>
      </c>
      <c r="F28" s="34" t="s">
        <v>151</v>
      </c>
      <c r="G28" s="7">
        <v>0</v>
      </c>
      <c r="H28" s="33" t="s">
        <v>193</v>
      </c>
      <c r="I28" s="35" t="s">
        <v>148</v>
      </c>
      <c r="J28" s="33" t="s">
        <v>193</v>
      </c>
      <c r="M28" s="34">
        <v>1482</v>
      </c>
      <c r="O28" s="34"/>
      <c r="Q28" s="34"/>
      <c r="R28" s="34">
        <v>1.323</v>
      </c>
      <c r="S28" s="34">
        <v>1.643</v>
      </c>
      <c r="T28" s="34">
        <f>D28-R28</f>
        <v>-0.19999999999999996</v>
      </c>
      <c r="U28" s="34">
        <f>D28-S28</f>
        <v>-0.52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 t="s">
        <v>19</v>
      </c>
      <c r="AI28" s="32"/>
    </row>
    <row r="29" spans="1:35" s="4" customFormat="1" ht="13.5">
      <c r="A29" s="34">
        <v>34.85</v>
      </c>
      <c r="B29" s="34">
        <v>-8.2</v>
      </c>
      <c r="C29" s="34">
        <v>2455</v>
      </c>
      <c r="D29" s="34">
        <v>1.115</v>
      </c>
      <c r="E29" s="7">
        <v>13</v>
      </c>
      <c r="F29" s="34" t="s">
        <v>152</v>
      </c>
      <c r="G29" s="7">
        <v>0</v>
      </c>
      <c r="H29" s="33" t="s">
        <v>193</v>
      </c>
      <c r="I29" s="35" t="s">
        <v>148</v>
      </c>
      <c r="J29" s="33" t="s">
        <v>193</v>
      </c>
      <c r="M29" s="34">
        <v>2455</v>
      </c>
      <c r="O29" s="34"/>
      <c r="Q29" s="34"/>
      <c r="R29" s="34">
        <v>0.61</v>
      </c>
      <c r="S29" s="34">
        <v>0.93</v>
      </c>
      <c r="T29" s="34">
        <f>D29-R29</f>
        <v>0.505</v>
      </c>
      <c r="U29" s="34">
        <f>D29-S29</f>
        <v>0.18499999999999994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 t="s">
        <v>19</v>
      </c>
      <c r="AI29" s="32"/>
    </row>
    <row r="30" spans="1:35" s="4" customFormat="1" ht="13.5">
      <c r="A30" s="34">
        <v>35.97</v>
      </c>
      <c r="B30" s="34">
        <v>-7.81</v>
      </c>
      <c r="C30" s="34">
        <v>1201</v>
      </c>
      <c r="D30" s="34">
        <v>1.205</v>
      </c>
      <c r="E30" s="7">
        <v>13</v>
      </c>
      <c r="F30" s="34" t="s">
        <v>153</v>
      </c>
      <c r="G30" s="7">
        <v>0</v>
      </c>
      <c r="H30" s="33" t="s">
        <v>193</v>
      </c>
      <c r="I30" s="35" t="s">
        <v>148</v>
      </c>
      <c r="J30" s="33" t="s">
        <v>193</v>
      </c>
      <c r="M30" s="34">
        <v>1201</v>
      </c>
      <c r="O30" s="34"/>
      <c r="Q30" s="34"/>
      <c r="R30" s="34">
        <v>1.523</v>
      </c>
      <c r="S30" s="34">
        <v>1.843</v>
      </c>
      <c r="T30" s="34">
        <f>D30-R30</f>
        <v>-0.31799999999999984</v>
      </c>
      <c r="U30" s="34">
        <f>D30-S30</f>
        <v>-0.6379999999999999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 t="s">
        <v>19</v>
      </c>
      <c r="AI30" s="32"/>
    </row>
    <row r="31" spans="1:35" s="4" customFormat="1" ht="13.5">
      <c r="A31" s="37">
        <v>-41.26</v>
      </c>
      <c r="B31" s="37">
        <v>25.15</v>
      </c>
      <c r="C31" s="37">
        <v>2660</v>
      </c>
      <c r="D31" s="37">
        <v>0.5</v>
      </c>
      <c r="E31" s="7">
        <v>13</v>
      </c>
      <c r="F31" s="37" t="s">
        <v>109</v>
      </c>
      <c r="G31" s="7">
        <v>0</v>
      </c>
      <c r="H31" s="36" t="s">
        <v>193</v>
      </c>
      <c r="I31" s="38">
        <v>39214</v>
      </c>
      <c r="J31" s="36" t="s">
        <v>193</v>
      </c>
      <c r="M31" s="37">
        <v>2660</v>
      </c>
      <c r="O31" s="37">
        <v>3.7</v>
      </c>
      <c r="Q31" s="37"/>
      <c r="R31" s="37"/>
      <c r="S31" s="37">
        <f>R31+0.32</f>
        <v>0.32</v>
      </c>
      <c r="T31" s="37">
        <f>D31-R31</f>
        <v>0.5</v>
      </c>
      <c r="U31" s="37">
        <f>D31-S31</f>
        <v>0.18</v>
      </c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2"/>
    </row>
    <row r="32" spans="1:35" s="4" customFormat="1" ht="13.5">
      <c r="A32" s="37">
        <v>-34.73</v>
      </c>
      <c r="B32" s="37">
        <v>17.33</v>
      </c>
      <c r="C32" s="37">
        <v>2440</v>
      </c>
      <c r="D32" s="37">
        <v>0.739</v>
      </c>
      <c r="E32" s="7">
        <v>13</v>
      </c>
      <c r="F32" s="37" t="s">
        <v>156</v>
      </c>
      <c r="G32" s="7">
        <v>0</v>
      </c>
      <c r="H32" s="36" t="s">
        <v>193</v>
      </c>
      <c r="I32" s="38">
        <v>39214</v>
      </c>
      <c r="J32" s="36" t="s">
        <v>193</v>
      </c>
      <c r="M32" s="37">
        <v>2440</v>
      </c>
      <c r="O32" s="37">
        <v>3.42</v>
      </c>
      <c r="Q32" s="37">
        <v>5.04</v>
      </c>
      <c r="R32" s="37">
        <v>0.041</v>
      </c>
      <c r="S32" s="37">
        <f>R32+0.32</f>
        <v>0.361</v>
      </c>
      <c r="T32" s="37">
        <f>D32-R32</f>
        <v>0.698</v>
      </c>
      <c r="U32" s="37">
        <f>D32-S32</f>
        <v>0.378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2"/>
    </row>
    <row r="33" spans="1:35" s="4" customFormat="1" ht="13.5">
      <c r="A33" s="40">
        <v>-26.95</v>
      </c>
      <c r="B33" s="40">
        <v>-44.68</v>
      </c>
      <c r="C33" s="40">
        <v>2069</v>
      </c>
      <c r="D33" s="40">
        <v>1.27</v>
      </c>
      <c r="E33" s="7">
        <v>13</v>
      </c>
      <c r="F33" s="40" t="s">
        <v>161</v>
      </c>
      <c r="G33" s="7">
        <v>0</v>
      </c>
      <c r="H33" s="39" t="s">
        <v>193</v>
      </c>
      <c r="I33" s="41" t="s">
        <v>157</v>
      </c>
      <c r="J33" s="39" t="s">
        <v>193</v>
      </c>
      <c r="M33" s="40">
        <v>2069</v>
      </c>
      <c r="O33" s="40">
        <v>2.47</v>
      </c>
      <c r="Q33" s="40">
        <v>4.42</v>
      </c>
      <c r="R33" s="40">
        <v>0.62</v>
      </c>
      <c r="S33" s="40">
        <f>R33+0.32</f>
        <v>0.94</v>
      </c>
      <c r="T33" s="40">
        <f>O33-R33</f>
        <v>1.85</v>
      </c>
      <c r="U33" s="40">
        <f>D33-S33</f>
        <v>0.33000000000000007</v>
      </c>
      <c r="AH33" s="40" t="s">
        <v>158</v>
      </c>
      <c r="AI33" s="39" t="s">
        <v>159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gmartinez</dc:creator>
  <cp:keywords/>
  <dc:description/>
  <cp:lastModifiedBy>Andreas Schmittner</cp:lastModifiedBy>
  <dcterms:created xsi:type="dcterms:W3CDTF">2012-03-27T07:36:31Z</dcterms:created>
  <dcterms:modified xsi:type="dcterms:W3CDTF">2016-11-19T00:41:10Z</dcterms:modified>
  <cp:category/>
  <cp:version/>
  <cp:contentType/>
  <cp:contentStatus/>
</cp:coreProperties>
</file>