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05" windowWidth="5715" windowHeight="5580" activeTab="0"/>
  </bookViews>
  <sheets>
    <sheet name="Summary" sheetId="1" r:id="rId1"/>
    <sheet name="SIMMAX" sheetId="2" r:id="rId2"/>
    <sheet name="RAM" sheetId="3" r:id="rId3"/>
    <sheet name="MAT" sheetId="4" r:id="rId4"/>
    <sheet name="IKTF" sheetId="5" r:id="rId5"/>
    <sheet name="Q-mode" sheetId="6" r:id="rId6"/>
  </sheets>
  <definedNames/>
  <calcPr fullCalcOnLoad="1"/>
</workbook>
</file>

<file path=xl/sharedStrings.xml><?xml version="1.0" encoding="utf-8"?>
<sst xmlns="http://schemas.openxmlformats.org/spreadsheetml/2006/main" count="176" uniqueCount="37">
  <si>
    <t>IKTF</t>
  </si>
  <si>
    <t>MAT</t>
  </si>
  <si>
    <t>Depth (cm)</t>
  </si>
  <si>
    <t>SST warm</t>
  </si>
  <si>
    <t>±</t>
  </si>
  <si>
    <t>SST cold</t>
  </si>
  <si>
    <t>mean</t>
  </si>
  <si>
    <t>actual</t>
  </si>
  <si>
    <t>RMSE</t>
  </si>
  <si>
    <t>ANN</t>
  </si>
  <si>
    <t>cl</t>
  </si>
  <si>
    <t>cu</t>
  </si>
  <si>
    <t>SST  cold</t>
  </si>
  <si>
    <t>ANND</t>
  </si>
  <si>
    <t>RAM</t>
  </si>
  <si>
    <t>Set1</t>
  </si>
  <si>
    <t>Set2</t>
  </si>
  <si>
    <t>Set3</t>
  </si>
  <si>
    <t>Set4</t>
  </si>
  <si>
    <t>Set5</t>
  </si>
  <si>
    <t>Set6</t>
  </si>
  <si>
    <t>Set7</t>
  </si>
  <si>
    <t>Set8</t>
  </si>
  <si>
    <t>Set9</t>
  </si>
  <si>
    <t>Set10</t>
  </si>
  <si>
    <t>std</t>
  </si>
  <si>
    <t>N</t>
  </si>
  <si>
    <t>ci+</t>
  </si>
  <si>
    <t>Winter</t>
  </si>
  <si>
    <t>SIMMAX - NEW</t>
  </si>
  <si>
    <t>SIMMAX-OLD</t>
  </si>
  <si>
    <t>SIMMAX</t>
  </si>
  <si>
    <t>SIMMAX2</t>
  </si>
  <si>
    <t>Summer SST</t>
  </si>
  <si>
    <t>Winter SST</t>
  </si>
  <si>
    <t>factor1</t>
  </si>
  <si>
    <t>factor2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</si>
</sst>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80"/>
  <sheetViews>
    <sheetView tabSelected="1" zoomScale="75" zoomScaleNormal="75" workbookViewId="0" topLeftCell="A22">
      <selection activeCell="C25" sqref="C25"/>
    </sheetView>
  </sheetViews>
  <sheetFormatPr defaultColWidth="9.140625" defaultRowHeight="12.75"/>
  <cols>
    <col min="6" max="6" width="11.8515625" style="0" customWidth="1"/>
  </cols>
  <sheetData>
    <row r="3" spans="3:16" ht="15.75">
      <c r="C3" s="4"/>
      <c r="D3" s="5" t="s">
        <v>0</v>
      </c>
      <c r="F3" s="4"/>
      <c r="G3" s="1"/>
      <c r="H3" s="1"/>
      <c r="K3" s="1"/>
      <c r="L3" s="2" t="s">
        <v>1</v>
      </c>
      <c r="N3" s="1"/>
      <c r="O3" s="1"/>
      <c r="P3" s="1"/>
    </row>
    <row r="4" spans="1:16" ht="12.75">
      <c r="A4" s="3" t="s">
        <v>2</v>
      </c>
      <c r="B4" s="3" t="s">
        <v>3</v>
      </c>
      <c r="C4" s="3" t="s">
        <v>4</v>
      </c>
      <c r="D4" s="3"/>
      <c r="E4" s="3" t="s">
        <v>2</v>
      </c>
      <c r="F4" s="3" t="s">
        <v>5</v>
      </c>
      <c r="G4" s="3" t="s">
        <v>4</v>
      </c>
      <c r="H4" s="3"/>
      <c r="I4" s="3" t="s">
        <v>2</v>
      </c>
      <c r="J4" s="3" t="s">
        <v>3</v>
      </c>
      <c r="K4" s="3" t="s">
        <v>4</v>
      </c>
      <c r="L4" s="3"/>
      <c r="M4" s="3" t="s">
        <v>2</v>
      </c>
      <c r="N4" s="3" t="s">
        <v>5</v>
      </c>
      <c r="O4" s="3" t="s">
        <v>4</v>
      </c>
      <c r="P4" s="3"/>
    </row>
    <row r="5" spans="1:16" ht="12.75">
      <c r="A5" s="9">
        <v>0</v>
      </c>
      <c r="B5" s="6">
        <v>27.3122</v>
      </c>
      <c r="C5" s="6">
        <v>0.56108011</v>
      </c>
      <c r="D5" s="3"/>
      <c r="E5" s="9">
        <v>0</v>
      </c>
      <c r="F5" s="6">
        <v>25.665414</v>
      </c>
      <c r="G5" s="6">
        <v>0.43287178</v>
      </c>
      <c r="H5" s="3"/>
      <c r="I5" s="9">
        <v>0</v>
      </c>
      <c r="J5" s="6">
        <v>26.483934</v>
      </c>
      <c r="K5" s="6">
        <v>0.22607063</v>
      </c>
      <c r="L5" s="3"/>
      <c r="M5" s="9">
        <v>0</v>
      </c>
      <c r="N5" s="6">
        <v>25.729704</v>
      </c>
      <c r="O5" s="6">
        <v>0.25280614</v>
      </c>
      <c r="P5" s="3"/>
    </row>
    <row r="6" spans="1:16" ht="12.75">
      <c r="A6" s="9">
        <v>2</v>
      </c>
      <c r="B6" s="6">
        <v>26.56653</v>
      </c>
      <c r="C6" s="6">
        <v>0.40705394</v>
      </c>
      <c r="D6" s="3"/>
      <c r="E6" s="9">
        <v>2</v>
      </c>
      <c r="F6" s="6">
        <v>24.195013</v>
      </c>
      <c r="G6" s="6">
        <v>0.43316813</v>
      </c>
      <c r="H6" s="3"/>
      <c r="I6" s="9">
        <v>2</v>
      </c>
      <c r="J6" s="6">
        <v>26.54409</v>
      </c>
      <c r="K6" s="6">
        <v>0.27461597</v>
      </c>
      <c r="L6" s="3"/>
      <c r="M6" s="9">
        <v>2</v>
      </c>
      <c r="N6" s="6">
        <v>25.680507</v>
      </c>
      <c r="O6" s="6">
        <v>0.24584153</v>
      </c>
      <c r="P6" s="3"/>
    </row>
    <row r="7" spans="1:16" ht="12.75">
      <c r="A7" s="9">
        <v>4</v>
      </c>
      <c r="B7" s="6">
        <v>26.513787</v>
      </c>
      <c r="C7" s="6">
        <v>0.4149293</v>
      </c>
      <c r="D7" s="3"/>
      <c r="E7" s="9">
        <v>4</v>
      </c>
      <c r="F7" s="6">
        <v>25.046365</v>
      </c>
      <c r="G7" s="6">
        <v>0.32789211</v>
      </c>
      <c r="H7" s="3"/>
      <c r="I7" s="9">
        <v>4</v>
      </c>
      <c r="J7" s="6">
        <v>26.039897</v>
      </c>
      <c r="K7" s="6">
        <v>0.28422655</v>
      </c>
      <c r="L7" s="3"/>
      <c r="M7" s="9">
        <v>4</v>
      </c>
      <c r="N7" s="6">
        <v>25.295193</v>
      </c>
      <c r="O7" s="6">
        <v>0.32075596</v>
      </c>
      <c r="P7" s="3"/>
    </row>
    <row r="8" spans="1:16" ht="12.75">
      <c r="A8" s="9">
        <v>6</v>
      </c>
      <c r="B8" s="6">
        <v>27.163176</v>
      </c>
      <c r="C8" s="6">
        <v>0.46490373</v>
      </c>
      <c r="D8" s="3"/>
      <c r="E8" s="9">
        <v>6</v>
      </c>
      <c r="F8" s="6">
        <v>24.837582</v>
      </c>
      <c r="G8" s="6">
        <v>0.55247295</v>
      </c>
      <c r="H8" s="3"/>
      <c r="I8" s="9">
        <v>6</v>
      </c>
      <c r="J8" s="6">
        <v>26.896569</v>
      </c>
      <c r="K8" s="6">
        <v>0.10432878</v>
      </c>
      <c r="L8" s="3"/>
      <c r="M8" s="9">
        <v>6</v>
      </c>
      <c r="N8" s="6">
        <v>25.658434</v>
      </c>
      <c r="O8" s="6">
        <v>0.12006943</v>
      </c>
      <c r="P8" s="3"/>
    </row>
    <row r="9" spans="1:16" ht="12.75">
      <c r="A9" s="9">
        <v>8</v>
      </c>
      <c r="B9" s="6">
        <v>26.771579</v>
      </c>
      <c r="C9" s="6">
        <v>0.45663617</v>
      </c>
      <c r="D9" s="3"/>
      <c r="E9" s="9">
        <v>8</v>
      </c>
      <c r="F9" s="6">
        <v>25.469686</v>
      </c>
      <c r="G9" s="6">
        <v>0.37028668</v>
      </c>
      <c r="H9" s="3"/>
      <c r="I9" s="9">
        <v>8</v>
      </c>
      <c r="J9" s="6">
        <v>25.981826</v>
      </c>
      <c r="K9" s="6">
        <v>0.21600924</v>
      </c>
      <c r="L9" s="3"/>
      <c r="M9" s="9">
        <v>8</v>
      </c>
      <c r="N9" s="6">
        <v>25.427938</v>
      </c>
      <c r="O9" s="6">
        <v>0.27013041</v>
      </c>
      <c r="P9" s="3"/>
    </row>
    <row r="10" spans="1:16" ht="12.75">
      <c r="A10" s="9">
        <v>10</v>
      </c>
      <c r="B10" s="6">
        <v>26.970132</v>
      </c>
      <c r="C10" s="6">
        <v>0.36372234</v>
      </c>
      <c r="D10" s="3"/>
      <c r="E10" s="9">
        <v>10</v>
      </c>
      <c r="F10" s="6">
        <v>25.450249</v>
      </c>
      <c r="G10" s="6">
        <v>0.41067704</v>
      </c>
      <c r="H10" s="3"/>
      <c r="I10" s="9">
        <v>10</v>
      </c>
      <c r="J10" s="6">
        <v>26.749625</v>
      </c>
      <c r="K10" s="6">
        <v>0.15376264</v>
      </c>
      <c r="L10" s="3"/>
      <c r="M10" s="9">
        <v>10</v>
      </c>
      <c r="N10" s="6">
        <v>25.872979</v>
      </c>
      <c r="O10" s="6">
        <v>0.1146907</v>
      </c>
      <c r="P10" s="3"/>
    </row>
    <row r="11" spans="1:16" ht="12.75">
      <c r="A11" s="9">
        <v>12</v>
      </c>
      <c r="B11" s="6">
        <v>26.97281</v>
      </c>
      <c r="C11" s="6">
        <v>0.57230553</v>
      </c>
      <c r="D11" s="3"/>
      <c r="E11" s="9">
        <v>12</v>
      </c>
      <c r="F11" s="6">
        <v>24.623432</v>
      </c>
      <c r="G11" s="6">
        <v>0.71181998</v>
      </c>
      <c r="H11" s="3"/>
      <c r="I11" s="9">
        <v>12</v>
      </c>
      <c r="J11" s="6">
        <v>26.361451</v>
      </c>
      <c r="K11" s="6">
        <v>0.13561518</v>
      </c>
      <c r="L11" s="3"/>
      <c r="M11" s="9">
        <v>12</v>
      </c>
      <c r="N11" s="6">
        <v>25.380405</v>
      </c>
      <c r="O11" s="6">
        <v>0.19975037</v>
      </c>
      <c r="P11" s="3"/>
    </row>
    <row r="12" spans="1:16" ht="12.75">
      <c r="A12" s="9">
        <v>14</v>
      </c>
      <c r="B12" s="6">
        <v>26.809941</v>
      </c>
      <c r="C12" s="6">
        <v>0.54323848</v>
      </c>
      <c r="D12" s="3"/>
      <c r="E12" s="9">
        <v>14</v>
      </c>
      <c r="F12" s="6">
        <v>25.254523</v>
      </c>
      <c r="G12" s="6">
        <v>0.67919315</v>
      </c>
      <c r="H12" s="3"/>
      <c r="I12" s="9">
        <v>14</v>
      </c>
      <c r="J12" s="6">
        <v>25.473707</v>
      </c>
      <c r="K12" s="6">
        <v>0.13987901</v>
      </c>
      <c r="L12" s="3"/>
      <c r="M12" s="9">
        <v>14</v>
      </c>
      <c r="N12" s="6">
        <v>24.378298</v>
      </c>
      <c r="O12" s="6">
        <v>0.35523718</v>
      </c>
      <c r="P12" s="3"/>
    </row>
    <row r="13" spans="1:16" ht="12.75">
      <c r="A13" s="9">
        <v>16</v>
      </c>
      <c r="B13" s="6">
        <v>26.474657</v>
      </c>
      <c r="C13" s="6">
        <v>0.35823719</v>
      </c>
      <c r="D13" s="3"/>
      <c r="E13" s="9">
        <v>16</v>
      </c>
      <c r="F13" s="6">
        <v>24.713523</v>
      </c>
      <c r="G13" s="6">
        <v>0.38383265</v>
      </c>
      <c r="H13" s="3"/>
      <c r="I13" s="9">
        <v>16</v>
      </c>
      <c r="J13" s="6">
        <v>25.712315</v>
      </c>
      <c r="K13" s="6">
        <v>0.17395415</v>
      </c>
      <c r="L13" s="3"/>
      <c r="M13" s="9">
        <v>16</v>
      </c>
      <c r="N13" s="6">
        <v>24.672829</v>
      </c>
      <c r="O13" s="6">
        <v>0.2055528</v>
      </c>
      <c r="P13" s="3"/>
    </row>
    <row r="14" spans="1:16" ht="12.75">
      <c r="A14" s="9">
        <v>18</v>
      </c>
      <c r="B14" s="6">
        <v>27.046512</v>
      </c>
      <c r="C14" s="6">
        <v>0.56556353</v>
      </c>
      <c r="D14" s="3"/>
      <c r="E14" s="9">
        <v>18</v>
      </c>
      <c r="F14" s="6">
        <v>25.317674</v>
      </c>
      <c r="G14" s="6">
        <v>0.45327431</v>
      </c>
      <c r="H14" s="3"/>
      <c r="I14" s="9">
        <v>18</v>
      </c>
      <c r="J14" s="6">
        <v>25.824498</v>
      </c>
      <c r="K14" s="6">
        <v>0.20187276</v>
      </c>
      <c r="L14" s="3"/>
      <c r="M14" s="9">
        <v>18</v>
      </c>
      <c r="N14" s="6">
        <v>24.910261</v>
      </c>
      <c r="O14" s="6">
        <v>0.24428841</v>
      </c>
      <c r="P14" s="3"/>
    </row>
    <row r="15" spans="1:16" ht="12.75">
      <c r="A15" s="9">
        <v>20</v>
      </c>
      <c r="B15" s="6">
        <v>26.452519</v>
      </c>
      <c r="C15" s="6">
        <v>0.31134823</v>
      </c>
      <c r="D15" s="3"/>
      <c r="E15" s="9">
        <v>20</v>
      </c>
      <c r="F15" s="6">
        <v>25.125715</v>
      </c>
      <c r="G15" s="6">
        <v>0.32346443</v>
      </c>
      <c r="H15" s="3"/>
      <c r="I15" s="9">
        <v>20</v>
      </c>
      <c r="J15" s="6">
        <v>25.917875</v>
      </c>
      <c r="K15" s="6">
        <v>0.12495479</v>
      </c>
      <c r="L15" s="3"/>
      <c r="M15" s="9">
        <v>20</v>
      </c>
      <c r="N15" s="6">
        <v>24.783127</v>
      </c>
      <c r="O15" s="6">
        <v>0.13146975</v>
      </c>
      <c r="P15" s="3"/>
    </row>
    <row r="16" spans="1:16" ht="12.75">
      <c r="A16" s="9">
        <v>22</v>
      </c>
      <c r="B16" s="6">
        <v>27.113977</v>
      </c>
      <c r="C16" s="6">
        <v>0.4807818</v>
      </c>
      <c r="D16" s="3"/>
      <c r="E16" s="9">
        <v>22</v>
      </c>
      <c r="F16" s="6">
        <v>25.210626</v>
      </c>
      <c r="G16" s="6">
        <v>0.28191556</v>
      </c>
      <c r="H16" s="3"/>
      <c r="I16" s="9">
        <v>22</v>
      </c>
      <c r="J16" s="6">
        <v>26.526719</v>
      </c>
      <c r="K16" s="6">
        <v>0.241986</v>
      </c>
      <c r="L16" s="3"/>
      <c r="M16" s="9">
        <v>22</v>
      </c>
      <c r="N16" s="6">
        <v>25.666653</v>
      </c>
      <c r="O16" s="6">
        <v>0.25720662</v>
      </c>
      <c r="P16" s="3"/>
    </row>
    <row r="17" spans="1:16" ht="12.75">
      <c r="A17" s="9">
        <v>24</v>
      </c>
      <c r="B17" s="6">
        <v>26.75969</v>
      </c>
      <c r="C17" s="6">
        <v>0.45950793</v>
      </c>
      <c r="D17" s="3"/>
      <c r="E17" s="9">
        <v>24</v>
      </c>
      <c r="F17" s="6">
        <v>25.015469</v>
      </c>
      <c r="G17" s="6">
        <v>0.49873519</v>
      </c>
      <c r="H17" s="3"/>
      <c r="I17" s="9">
        <v>24</v>
      </c>
      <c r="J17" s="6">
        <v>26.145434</v>
      </c>
      <c r="K17" s="6">
        <v>0.17837667</v>
      </c>
      <c r="L17" s="3"/>
      <c r="M17" s="9">
        <v>24</v>
      </c>
      <c r="N17" s="6">
        <v>25.130618</v>
      </c>
      <c r="O17" s="6">
        <v>0.10591522</v>
      </c>
      <c r="P17" s="3"/>
    </row>
    <row r="18" spans="1:16" ht="12.75">
      <c r="A18" s="8" t="s">
        <v>6</v>
      </c>
      <c r="B18" s="8">
        <f>AVERAGE(B5:B17)</f>
        <v>26.84057769230769</v>
      </c>
      <c r="C18" s="3"/>
      <c r="D18" s="3"/>
      <c r="E18" s="8" t="s">
        <v>6</v>
      </c>
      <c r="F18" s="8">
        <f>AVERAGE(F5:F17)</f>
        <v>25.071174692307693</v>
      </c>
      <c r="G18" s="3"/>
      <c r="H18" s="3"/>
      <c r="I18" s="8" t="s">
        <v>6</v>
      </c>
      <c r="J18" s="8">
        <f>AVERAGE(J5:J17)</f>
        <v>26.204456923076922</v>
      </c>
      <c r="K18" s="3"/>
      <c r="L18" s="3"/>
      <c r="M18" s="8" t="s">
        <v>6</v>
      </c>
      <c r="N18" s="8">
        <f>AVERAGE(N5:N17)</f>
        <v>25.275918923076922</v>
      </c>
      <c r="O18" s="3"/>
      <c r="P18" s="3"/>
    </row>
    <row r="19" spans="1:16" ht="12.75">
      <c r="A19" s="8" t="s">
        <v>7</v>
      </c>
      <c r="B19" s="8">
        <v>28.537777777777794</v>
      </c>
      <c r="C19" s="3"/>
      <c r="D19" s="3"/>
      <c r="E19" s="8" t="s">
        <v>7</v>
      </c>
      <c r="F19" s="8">
        <v>26.09985714285715</v>
      </c>
      <c r="G19" s="3"/>
      <c r="H19" s="3"/>
      <c r="I19" s="8" t="s">
        <v>7</v>
      </c>
      <c r="J19" s="8">
        <v>28.537777777777794</v>
      </c>
      <c r="K19" s="3"/>
      <c r="L19" s="3"/>
      <c r="M19" s="8" t="s">
        <v>7</v>
      </c>
      <c r="N19" s="8">
        <v>26.09985714285715</v>
      </c>
      <c r="O19" s="3"/>
      <c r="P19" s="3"/>
    </row>
    <row r="20" spans="1:18" ht="15.75">
      <c r="A20" s="8" t="s">
        <v>8</v>
      </c>
      <c r="B20" s="8">
        <f>((B18-B19)*(B18-B19))^0.5</f>
        <v>1.6972000854701044</v>
      </c>
      <c r="C20" s="5"/>
      <c r="D20" s="5"/>
      <c r="E20" s="8" t="s">
        <v>8</v>
      </c>
      <c r="F20" s="8">
        <f>((F18-F19)*(F18-F19))^0.5</f>
        <v>1.0286824505494572</v>
      </c>
      <c r="G20" s="5"/>
      <c r="H20" s="5"/>
      <c r="I20" s="8" t="s">
        <v>8</v>
      </c>
      <c r="J20" s="8">
        <f>((J18-J19)*(J18-J19))^0.5</f>
        <v>2.3333208547008724</v>
      </c>
      <c r="K20" s="3"/>
      <c r="L20" s="3"/>
      <c r="M20" s="8" t="s">
        <v>8</v>
      </c>
      <c r="N20" s="8">
        <f>((N18-N19)*(N18-N19))^0.5</f>
        <v>0.8239382197802279</v>
      </c>
      <c r="O20" s="3"/>
      <c r="P20" s="3"/>
      <c r="Q20" s="6"/>
      <c r="R20" s="6"/>
    </row>
    <row r="21" spans="1:18" ht="15.75">
      <c r="A21" s="6"/>
      <c r="B21" s="8"/>
      <c r="C21" s="5"/>
      <c r="D21" s="5"/>
      <c r="E21" s="5"/>
      <c r="F21" s="8"/>
      <c r="G21" s="5"/>
      <c r="H21" s="5"/>
      <c r="J21" s="7"/>
      <c r="K21" s="1"/>
      <c r="L21" s="1"/>
      <c r="M21" s="1"/>
      <c r="N21" s="1"/>
      <c r="O21" s="1"/>
      <c r="P21" s="1"/>
      <c r="Q21" s="6"/>
      <c r="R21" s="6"/>
    </row>
    <row r="22" spans="1:18" ht="15.75">
      <c r="A22" s="6"/>
      <c r="B22" s="8"/>
      <c r="C22" s="5"/>
      <c r="D22" s="5"/>
      <c r="E22" s="5"/>
      <c r="F22" s="8"/>
      <c r="G22" s="5"/>
      <c r="H22" s="5"/>
      <c r="J22" s="7"/>
      <c r="K22" s="1"/>
      <c r="L22" s="1"/>
      <c r="M22" s="1"/>
      <c r="N22" s="1"/>
      <c r="O22" s="1"/>
      <c r="P22" s="1"/>
      <c r="Q22" s="6"/>
      <c r="R22" s="6"/>
    </row>
    <row r="23" spans="1:18" ht="15.75">
      <c r="A23" s="6"/>
      <c r="B23" s="8"/>
      <c r="C23" s="5"/>
      <c r="D23" s="5" t="s">
        <v>30</v>
      </c>
      <c r="F23" s="8"/>
      <c r="G23" s="5"/>
      <c r="H23" s="5"/>
      <c r="J23" s="7"/>
      <c r="K23" s="1"/>
      <c r="L23" s="1"/>
      <c r="M23" s="7" t="s">
        <v>9</v>
      </c>
      <c r="N23" s="10"/>
      <c r="O23" s="1"/>
      <c r="P23" s="1"/>
      <c r="Q23" s="6"/>
      <c r="R23" s="6"/>
    </row>
    <row r="24" spans="1:18" ht="12.75">
      <c r="A24" s="6"/>
      <c r="B24" s="3" t="s">
        <v>3</v>
      </c>
      <c r="C24" s="3" t="s">
        <v>4</v>
      </c>
      <c r="D24" s="3"/>
      <c r="E24" s="3"/>
      <c r="F24" s="3" t="s">
        <v>5</v>
      </c>
      <c r="G24" s="3" t="s">
        <v>4</v>
      </c>
      <c r="H24" s="3"/>
      <c r="I24" s="3"/>
      <c r="J24" s="3" t="s">
        <v>3</v>
      </c>
      <c r="K24" s="3" t="s">
        <v>10</v>
      </c>
      <c r="L24" s="3" t="s">
        <v>11</v>
      </c>
      <c r="M24" s="3"/>
      <c r="N24" s="3" t="s">
        <v>12</v>
      </c>
      <c r="O24" s="3" t="s">
        <v>4</v>
      </c>
      <c r="P24" s="3"/>
      <c r="Q24" s="6"/>
      <c r="R24" s="6"/>
    </row>
    <row r="25" spans="1:15" ht="12.75">
      <c r="A25" s="9">
        <v>0</v>
      </c>
      <c r="B25" s="6">
        <v>24.832995</v>
      </c>
      <c r="C25" s="6">
        <v>0.15674584</v>
      </c>
      <c r="D25" s="3"/>
      <c r="E25" s="9">
        <v>0</v>
      </c>
      <c r="F25" s="6">
        <v>23.797457</v>
      </c>
      <c r="G25" s="6">
        <v>0.39041865</v>
      </c>
      <c r="H25" s="3"/>
      <c r="I25" s="6">
        <v>0</v>
      </c>
      <c r="J25" s="6">
        <v>27.929458</v>
      </c>
      <c r="K25" s="6">
        <v>0.321308</v>
      </c>
      <c r="L25" s="6">
        <v>0.321307</v>
      </c>
      <c r="M25" s="3"/>
      <c r="N25" s="3">
        <v>26.618</v>
      </c>
      <c r="O25" s="3">
        <v>0.528</v>
      </c>
    </row>
    <row r="26" spans="1:15" ht="12.75">
      <c r="A26" s="9">
        <v>2</v>
      </c>
      <c r="B26" s="6">
        <v>26.586557</v>
      </c>
      <c r="C26" s="6">
        <v>0.22275016</v>
      </c>
      <c r="D26" s="3"/>
      <c r="E26" s="9">
        <v>2</v>
      </c>
      <c r="F26" s="6">
        <v>25.315816</v>
      </c>
      <c r="G26" s="6">
        <v>0.23893821</v>
      </c>
      <c r="H26" s="3"/>
      <c r="I26" s="6">
        <v>2</v>
      </c>
      <c r="J26" s="6">
        <v>28.038595</v>
      </c>
      <c r="K26" s="6">
        <v>0.395721</v>
      </c>
      <c r="L26" s="6">
        <v>0.39572</v>
      </c>
      <c r="M26" s="3"/>
      <c r="N26" s="3">
        <v>26.661</v>
      </c>
      <c r="O26" s="3">
        <v>0.542</v>
      </c>
    </row>
    <row r="27" spans="1:15" ht="12.75">
      <c r="A27" s="9">
        <v>4</v>
      </c>
      <c r="B27" s="6">
        <v>26.153577</v>
      </c>
      <c r="C27" s="6">
        <v>0.14244018</v>
      </c>
      <c r="D27" s="3"/>
      <c r="E27" s="9">
        <v>4</v>
      </c>
      <c r="F27" s="6">
        <v>24.986165</v>
      </c>
      <c r="G27" s="6">
        <v>0.19807492</v>
      </c>
      <c r="H27" s="3"/>
      <c r="I27" s="6">
        <v>4</v>
      </c>
      <c r="J27" s="6">
        <v>26.334879</v>
      </c>
      <c r="K27" s="6">
        <v>0.299842</v>
      </c>
      <c r="L27" s="6">
        <v>0.299843</v>
      </c>
      <c r="M27" s="3"/>
      <c r="N27" s="3">
        <v>25.504</v>
      </c>
      <c r="O27" s="3">
        <v>0.464</v>
      </c>
    </row>
    <row r="28" spans="1:15" ht="12.75">
      <c r="A28" s="9">
        <v>6</v>
      </c>
      <c r="B28" s="6">
        <v>26.376149</v>
      </c>
      <c r="C28" s="6">
        <v>0.16247861</v>
      </c>
      <c r="D28" s="3"/>
      <c r="E28" s="9">
        <v>6</v>
      </c>
      <c r="F28" s="6">
        <v>24.945561</v>
      </c>
      <c r="G28" s="6">
        <v>0.27021519</v>
      </c>
      <c r="H28" s="3"/>
      <c r="I28" s="6">
        <v>6</v>
      </c>
      <c r="J28" s="6">
        <v>27.421767</v>
      </c>
      <c r="K28" s="6">
        <v>0.264551</v>
      </c>
      <c r="L28" s="6">
        <v>0.264552</v>
      </c>
      <c r="M28" s="3"/>
      <c r="N28" s="3">
        <v>26.13</v>
      </c>
      <c r="O28" s="3">
        <v>0.401</v>
      </c>
    </row>
    <row r="29" spans="1:15" ht="12.75">
      <c r="A29" s="9">
        <v>8</v>
      </c>
      <c r="B29" s="6">
        <v>25.194884</v>
      </c>
      <c r="C29" s="6">
        <v>0.14471158</v>
      </c>
      <c r="D29" s="3"/>
      <c r="E29" s="9">
        <v>8</v>
      </c>
      <c r="F29" s="6">
        <v>23.985173</v>
      </c>
      <c r="G29" s="6">
        <v>0.37263776</v>
      </c>
      <c r="H29" s="3"/>
      <c r="I29" s="6">
        <v>8</v>
      </c>
      <c r="J29" s="6">
        <v>27.311372</v>
      </c>
      <c r="K29" s="6">
        <v>0.31361</v>
      </c>
      <c r="L29" s="6">
        <v>0.31361</v>
      </c>
      <c r="M29" s="3"/>
      <c r="N29" s="3">
        <v>26.371</v>
      </c>
      <c r="O29" s="3">
        <v>0.475</v>
      </c>
    </row>
    <row r="30" spans="1:15" ht="12.75">
      <c r="A30" s="9">
        <v>10</v>
      </c>
      <c r="B30" s="6">
        <v>26.276412</v>
      </c>
      <c r="C30" s="6">
        <v>0.16075605</v>
      </c>
      <c r="D30" s="3"/>
      <c r="E30" s="9">
        <v>10</v>
      </c>
      <c r="F30" s="6">
        <v>25.19794</v>
      </c>
      <c r="G30" s="6">
        <v>0.25599695</v>
      </c>
      <c r="H30" s="3"/>
      <c r="I30" s="6">
        <v>10</v>
      </c>
      <c r="J30" s="6">
        <v>28.031869</v>
      </c>
      <c r="K30" s="6">
        <v>0.256219</v>
      </c>
      <c r="L30" s="6">
        <v>0.256219</v>
      </c>
      <c r="M30" s="3"/>
      <c r="N30" s="3">
        <v>27.395</v>
      </c>
      <c r="O30" s="3">
        <v>0.293</v>
      </c>
    </row>
    <row r="31" spans="1:15" ht="12.75">
      <c r="A31" s="9">
        <v>12</v>
      </c>
      <c r="B31" s="6">
        <v>25.127786</v>
      </c>
      <c r="C31" s="6">
        <v>0.19547419</v>
      </c>
      <c r="D31" s="3"/>
      <c r="E31" s="9">
        <v>12</v>
      </c>
      <c r="F31" s="6">
        <v>24.077232</v>
      </c>
      <c r="G31" s="6">
        <v>0.42882814</v>
      </c>
      <c r="H31" s="3"/>
      <c r="I31" s="6">
        <v>12</v>
      </c>
      <c r="J31" s="6">
        <v>27.323362</v>
      </c>
      <c r="K31" s="6">
        <v>0.288539</v>
      </c>
      <c r="L31" s="6">
        <v>0.288539</v>
      </c>
      <c r="M31" s="3"/>
      <c r="N31" s="3">
        <v>25.845</v>
      </c>
      <c r="O31" s="3">
        <v>0.481</v>
      </c>
    </row>
    <row r="32" spans="1:15" ht="12.75">
      <c r="A32" s="9">
        <v>14</v>
      </c>
      <c r="B32" s="6">
        <v>24.975571</v>
      </c>
      <c r="C32" s="6">
        <v>0.30519585</v>
      </c>
      <c r="D32" s="3"/>
      <c r="E32" s="9">
        <v>14</v>
      </c>
      <c r="F32" s="6">
        <v>23.953399</v>
      </c>
      <c r="G32" s="6">
        <v>0.33987048</v>
      </c>
      <c r="H32" s="3"/>
      <c r="I32" s="6">
        <v>14</v>
      </c>
      <c r="J32" s="6">
        <v>26.003695</v>
      </c>
      <c r="K32" s="6">
        <v>0.236104</v>
      </c>
      <c r="L32" s="6">
        <v>0.236104</v>
      </c>
      <c r="M32" s="3"/>
      <c r="N32" s="3">
        <v>25.045</v>
      </c>
      <c r="O32" s="3">
        <v>0.391</v>
      </c>
    </row>
    <row r="33" spans="1:15" ht="12.75">
      <c r="A33" s="9">
        <v>16</v>
      </c>
      <c r="B33" s="6">
        <v>25.368759</v>
      </c>
      <c r="C33" s="6">
        <v>0.14200646</v>
      </c>
      <c r="D33" s="3"/>
      <c r="E33" s="9">
        <v>16</v>
      </c>
      <c r="F33" s="6">
        <v>24.071401</v>
      </c>
      <c r="G33" s="6">
        <v>0.37726001</v>
      </c>
      <c r="H33" s="3"/>
      <c r="I33" s="6">
        <v>16</v>
      </c>
      <c r="J33" s="6">
        <v>27.030666</v>
      </c>
      <c r="K33" s="6">
        <v>0.249396</v>
      </c>
      <c r="L33" s="6">
        <v>0.249396</v>
      </c>
      <c r="M33" s="3"/>
      <c r="N33" s="3">
        <v>25.89</v>
      </c>
      <c r="O33" s="3">
        <v>0.299</v>
      </c>
    </row>
    <row r="34" spans="1:15" ht="12.75">
      <c r="A34" s="9">
        <v>18</v>
      </c>
      <c r="B34" s="6">
        <v>25.597174</v>
      </c>
      <c r="C34" s="6">
        <v>0.16253111</v>
      </c>
      <c r="D34" s="3"/>
      <c r="E34" s="9">
        <v>18</v>
      </c>
      <c r="F34" s="6">
        <v>24.673513</v>
      </c>
      <c r="G34" s="6">
        <v>0.39436956</v>
      </c>
      <c r="H34" s="3"/>
      <c r="I34" s="6">
        <v>18</v>
      </c>
      <c r="J34" s="6">
        <v>26.76364</v>
      </c>
      <c r="K34" s="6">
        <v>0.299374</v>
      </c>
      <c r="L34" s="6">
        <v>0.299374</v>
      </c>
      <c r="M34" s="3"/>
      <c r="N34" s="3">
        <v>25.542</v>
      </c>
      <c r="O34" s="3">
        <v>0.275</v>
      </c>
    </row>
    <row r="35" spans="1:15" ht="12.75">
      <c r="A35" s="9">
        <v>20</v>
      </c>
      <c r="B35" s="6">
        <v>26.376566</v>
      </c>
      <c r="C35" s="6">
        <v>0.26488884</v>
      </c>
      <c r="D35" s="3"/>
      <c r="E35" s="9">
        <v>20</v>
      </c>
      <c r="F35" s="6">
        <v>25.270339</v>
      </c>
      <c r="G35" s="6">
        <v>0.2526646</v>
      </c>
      <c r="H35" s="3"/>
      <c r="I35" s="6">
        <v>20</v>
      </c>
      <c r="J35" s="6">
        <v>26.496928</v>
      </c>
      <c r="K35" s="6">
        <v>0.233635</v>
      </c>
      <c r="L35" s="6">
        <v>0.233634</v>
      </c>
      <c r="M35" s="3"/>
      <c r="N35" s="3">
        <v>25.585</v>
      </c>
      <c r="O35" s="3">
        <v>0.231</v>
      </c>
    </row>
    <row r="36" spans="1:15" ht="12.75">
      <c r="A36" s="9">
        <v>22</v>
      </c>
      <c r="B36" s="6">
        <v>26.278705</v>
      </c>
      <c r="C36" s="6">
        <v>0.17890597</v>
      </c>
      <c r="D36" s="3"/>
      <c r="E36" s="9">
        <v>22</v>
      </c>
      <c r="F36" s="6">
        <v>25.219455</v>
      </c>
      <c r="G36" s="6">
        <v>0.28195585</v>
      </c>
      <c r="H36" s="3"/>
      <c r="I36" s="6">
        <v>22</v>
      </c>
      <c r="J36" s="6">
        <v>27.071237</v>
      </c>
      <c r="K36" s="6">
        <v>0.241626</v>
      </c>
      <c r="L36" s="6">
        <v>0.241626</v>
      </c>
      <c r="M36" s="3"/>
      <c r="N36" s="3">
        <v>25.963</v>
      </c>
      <c r="O36" s="3">
        <v>0.227</v>
      </c>
    </row>
    <row r="37" spans="1:15" ht="12.75">
      <c r="A37" s="9">
        <v>24</v>
      </c>
      <c r="B37" s="6">
        <v>26.242867</v>
      </c>
      <c r="C37" s="6">
        <v>0.21089808</v>
      </c>
      <c r="D37" s="3"/>
      <c r="E37" s="9">
        <v>24</v>
      </c>
      <c r="F37" s="6">
        <v>25.168821</v>
      </c>
      <c r="G37" s="6">
        <v>0.32339998</v>
      </c>
      <c r="H37" s="3"/>
      <c r="I37" s="6">
        <v>24</v>
      </c>
      <c r="J37" s="6">
        <v>27.082977</v>
      </c>
      <c r="K37" s="6">
        <v>0.292558</v>
      </c>
      <c r="L37" s="6">
        <v>0.292558</v>
      </c>
      <c r="M37" s="3"/>
      <c r="N37" s="3">
        <v>26.028</v>
      </c>
      <c r="O37" s="3">
        <v>0.354</v>
      </c>
    </row>
    <row r="38" spans="1:15" ht="12.75">
      <c r="A38" s="3" t="s">
        <v>6</v>
      </c>
      <c r="B38" s="8">
        <f>AVERAGE(B25:B37)</f>
        <v>25.79907707692308</v>
      </c>
      <c r="C38" s="3"/>
      <c r="D38" s="3"/>
      <c r="E38" s="3" t="s">
        <v>6</v>
      </c>
      <c r="F38" s="8">
        <f>AVERAGE(F25:F37)</f>
        <v>24.666328615384614</v>
      </c>
      <c r="G38" s="3"/>
      <c r="H38" s="3"/>
      <c r="I38" s="8" t="s">
        <v>6</v>
      </c>
      <c r="J38" s="8">
        <f>AVERAGE(J25:J37)</f>
        <v>27.141572692307697</v>
      </c>
      <c r="K38" s="3"/>
      <c r="L38" s="3"/>
      <c r="M38" s="3" t="s">
        <v>6</v>
      </c>
      <c r="N38" s="8">
        <f>AVERAGE(N25:N37)</f>
        <v>26.044384615384615</v>
      </c>
      <c r="O38" s="3"/>
    </row>
    <row r="39" spans="1:15" ht="12.75">
      <c r="A39" s="3" t="s">
        <v>7</v>
      </c>
      <c r="B39" s="8">
        <v>28.537777777777794</v>
      </c>
      <c r="C39" s="3"/>
      <c r="D39" s="3"/>
      <c r="E39" s="3" t="s">
        <v>7</v>
      </c>
      <c r="F39" s="8">
        <v>26.09985714285715</v>
      </c>
      <c r="G39" s="3"/>
      <c r="H39" s="3"/>
      <c r="I39" s="8" t="s">
        <v>7</v>
      </c>
      <c r="J39" s="8">
        <v>28.537777777777794</v>
      </c>
      <c r="K39" s="3"/>
      <c r="L39" s="3"/>
      <c r="M39" s="3" t="s">
        <v>7</v>
      </c>
      <c r="N39" s="8">
        <v>26.09985714285715</v>
      </c>
      <c r="O39" s="3"/>
    </row>
    <row r="40" spans="1:15" ht="12.75">
      <c r="A40" s="3" t="s">
        <v>8</v>
      </c>
      <c r="B40" s="8">
        <f>((B38-B39)*(B38-B39))^0.5</f>
        <v>2.7387007008547144</v>
      </c>
      <c r="C40" s="3"/>
      <c r="D40" s="3"/>
      <c r="E40" s="3" t="s">
        <v>8</v>
      </c>
      <c r="F40" s="8">
        <f>((F38-F39)*(F38-F39))^0.5</f>
        <v>1.4335285274725358</v>
      </c>
      <c r="G40" s="3"/>
      <c r="H40" s="3"/>
      <c r="I40" s="8" t="s">
        <v>8</v>
      </c>
      <c r="J40" s="8">
        <f>((J38-J39)*(J38-J39))^0.5</f>
        <v>1.396205085470097</v>
      </c>
      <c r="K40" s="3"/>
      <c r="L40" s="3"/>
      <c r="M40" s="3" t="s">
        <v>8</v>
      </c>
      <c r="N40" s="8">
        <f>((N38-N39)*(N38-N39))^0.5</f>
        <v>0.05547252747253495</v>
      </c>
      <c r="O40" s="3"/>
    </row>
    <row r="41" spans="1:10" ht="12.75">
      <c r="A41" s="3"/>
      <c r="B41" s="8"/>
      <c r="E41" s="3"/>
      <c r="F41" s="8"/>
      <c r="J41" s="8"/>
    </row>
    <row r="42" spans="1:10" ht="12.75">
      <c r="A42" s="3"/>
      <c r="B42" s="8"/>
      <c r="E42" s="3"/>
      <c r="F42" s="8"/>
      <c r="J42" s="8"/>
    </row>
    <row r="43" spans="4:15" ht="15.75">
      <c r="D43" s="7"/>
      <c r="E43" s="2" t="s">
        <v>13</v>
      </c>
      <c r="F43" s="7"/>
      <c r="G43" s="7"/>
      <c r="H43" s="7"/>
      <c r="L43" s="7"/>
      <c r="M43" s="2" t="s">
        <v>14</v>
      </c>
      <c r="N43" s="7"/>
      <c r="O43" s="7"/>
    </row>
    <row r="44" spans="1:15" ht="12.75">
      <c r="A44" s="3"/>
      <c r="B44" s="3" t="s">
        <v>3</v>
      </c>
      <c r="C44" s="3" t="s">
        <v>4</v>
      </c>
      <c r="D44" s="3"/>
      <c r="E44" s="3"/>
      <c r="F44" s="3" t="s">
        <v>5</v>
      </c>
      <c r="G44" s="3" t="s">
        <v>4</v>
      </c>
      <c r="H44" s="3"/>
      <c r="I44" s="3"/>
      <c r="J44" s="3" t="s">
        <v>3</v>
      </c>
      <c r="K44" s="3" t="s">
        <v>4</v>
      </c>
      <c r="L44" s="3"/>
      <c r="M44" s="3"/>
      <c r="N44" s="3" t="s">
        <v>5</v>
      </c>
      <c r="O44" s="3" t="s">
        <v>4</v>
      </c>
    </row>
    <row r="45" spans="1:15" ht="12.75">
      <c r="A45" s="9">
        <v>0</v>
      </c>
      <c r="B45" s="3">
        <v>28.75</v>
      </c>
      <c r="C45" s="3">
        <v>0.54</v>
      </c>
      <c r="D45" s="3"/>
      <c r="E45" s="3"/>
      <c r="F45" s="6">
        <v>26.760393</v>
      </c>
      <c r="G45" s="6">
        <v>0.43728352</v>
      </c>
      <c r="H45" s="3"/>
      <c r="I45" s="9">
        <v>0</v>
      </c>
      <c r="J45" s="6">
        <v>27.471000000000004</v>
      </c>
      <c r="K45" s="6">
        <v>0.6454576628180422</v>
      </c>
      <c r="L45" s="3"/>
      <c r="M45" s="3"/>
      <c r="N45" s="6">
        <v>25.761000000000003</v>
      </c>
      <c r="O45" s="6">
        <v>0.10635702340873024</v>
      </c>
    </row>
    <row r="46" spans="1:15" ht="12.75">
      <c r="A46" s="9">
        <v>2</v>
      </c>
      <c r="B46" s="3">
        <v>28.65</v>
      </c>
      <c r="C46" s="3">
        <v>0.42</v>
      </c>
      <c r="D46" s="3"/>
      <c r="E46" s="3"/>
      <c r="F46" s="6">
        <v>26.33159</v>
      </c>
      <c r="G46" s="6">
        <v>0.3828569</v>
      </c>
      <c r="H46" s="3"/>
      <c r="I46" s="9">
        <v>2</v>
      </c>
      <c r="J46" s="6">
        <v>27.498</v>
      </c>
      <c r="K46" s="6">
        <v>0.634063382859065</v>
      </c>
      <c r="L46" s="3"/>
      <c r="M46" s="3"/>
      <c r="N46" s="6">
        <v>25.59</v>
      </c>
      <c r="O46" s="6">
        <v>0.14435269905514758</v>
      </c>
    </row>
    <row r="47" spans="1:15" ht="12.75">
      <c r="A47" s="9">
        <v>4</v>
      </c>
      <c r="B47" s="3">
        <v>26.81</v>
      </c>
      <c r="C47" s="3">
        <v>0.42</v>
      </c>
      <c r="D47" s="3"/>
      <c r="E47" s="3"/>
      <c r="F47" s="6">
        <v>25.252773</v>
      </c>
      <c r="G47" s="6">
        <v>0.18253169</v>
      </c>
      <c r="H47" s="3"/>
      <c r="I47" s="9">
        <v>4</v>
      </c>
      <c r="J47" s="6">
        <v>27.287</v>
      </c>
      <c r="K47" s="6">
        <v>0.7648028065371645</v>
      </c>
      <c r="L47" s="3"/>
      <c r="M47" s="3"/>
      <c r="N47" s="6">
        <v>25.851999999999997</v>
      </c>
      <c r="O47" s="6">
        <v>0.20907880383147015</v>
      </c>
    </row>
    <row r="48" spans="1:15" ht="12.75">
      <c r="A48" s="9">
        <v>6</v>
      </c>
      <c r="B48" s="3">
        <v>27.91</v>
      </c>
      <c r="C48" s="3">
        <v>0.43</v>
      </c>
      <c r="D48" s="3"/>
      <c r="E48" s="3"/>
      <c r="F48" s="6">
        <v>26.203295</v>
      </c>
      <c r="G48" s="6">
        <v>0.21302929</v>
      </c>
      <c r="H48" s="3"/>
      <c r="I48" s="9">
        <v>6</v>
      </c>
      <c r="J48" s="6">
        <v>27.549</v>
      </c>
      <c r="K48" s="6">
        <v>0.5978854132371352</v>
      </c>
      <c r="L48" s="3"/>
      <c r="M48" s="3"/>
      <c r="N48" s="6">
        <v>25.705</v>
      </c>
      <c r="O48" s="6">
        <v>0.09976366031747658</v>
      </c>
    </row>
    <row r="49" spans="1:15" ht="12.75">
      <c r="A49" s="9">
        <v>8</v>
      </c>
      <c r="B49" s="3">
        <v>27.98</v>
      </c>
      <c r="C49" s="3">
        <v>0.54</v>
      </c>
      <c r="D49" s="3"/>
      <c r="E49" s="3"/>
      <c r="F49" s="6">
        <v>26.159282</v>
      </c>
      <c r="G49" s="6">
        <v>0.33473741</v>
      </c>
      <c r="H49" s="3"/>
      <c r="I49" s="9">
        <v>8</v>
      </c>
      <c r="J49" s="6">
        <v>27.403</v>
      </c>
      <c r="K49" s="6">
        <v>0.6872379875014047</v>
      </c>
      <c r="L49" s="3"/>
      <c r="M49" s="3"/>
      <c r="N49" s="6">
        <v>25.914000000000005</v>
      </c>
      <c r="O49" s="6">
        <v>0.17600416578878222</v>
      </c>
    </row>
    <row r="50" spans="1:15" ht="12.75">
      <c r="A50" s="9">
        <v>10</v>
      </c>
      <c r="B50" s="3">
        <v>28.41</v>
      </c>
      <c r="C50" s="3">
        <v>0.37</v>
      </c>
      <c r="D50" s="3"/>
      <c r="E50" s="3"/>
      <c r="F50" s="6">
        <v>26.758271</v>
      </c>
      <c r="G50" s="6">
        <v>0.26154273</v>
      </c>
      <c r="H50" s="3"/>
      <c r="I50" s="9">
        <v>10</v>
      </c>
      <c r="J50" s="6">
        <v>27.453000000000003</v>
      </c>
      <c r="K50" s="6">
        <v>0.6580382902319591</v>
      </c>
      <c r="L50" s="3"/>
      <c r="M50" s="3"/>
      <c r="N50" s="6">
        <v>25.735</v>
      </c>
      <c r="O50" s="6">
        <v>0.09684612532902961</v>
      </c>
    </row>
    <row r="51" spans="1:15" ht="12.75">
      <c r="A51" s="9">
        <v>12</v>
      </c>
      <c r="B51" s="3">
        <v>27.97</v>
      </c>
      <c r="C51" s="3">
        <v>0.49</v>
      </c>
      <c r="D51" s="3"/>
      <c r="E51" s="3"/>
      <c r="F51" s="6">
        <v>26.145038</v>
      </c>
      <c r="G51" s="6">
        <v>0.31401407</v>
      </c>
      <c r="H51" s="3"/>
      <c r="I51" s="9">
        <v>12</v>
      </c>
      <c r="J51" s="6">
        <v>27.488000000000007</v>
      </c>
      <c r="K51" s="6">
        <v>0.636442368313657</v>
      </c>
      <c r="L51" s="3"/>
      <c r="M51" s="3"/>
      <c r="N51" s="6">
        <v>25.65</v>
      </c>
      <c r="O51" s="6">
        <v>0.18471360722296992</v>
      </c>
    </row>
    <row r="52" spans="1:15" ht="12.75">
      <c r="A52" s="9">
        <v>14</v>
      </c>
      <c r="B52" s="3">
        <v>26.33</v>
      </c>
      <c r="C52" s="3">
        <v>0.47</v>
      </c>
      <c r="D52" s="3"/>
      <c r="E52" s="3"/>
      <c r="F52" s="6">
        <v>24.998424</v>
      </c>
      <c r="G52" s="6">
        <v>0.22904336</v>
      </c>
      <c r="H52" s="3"/>
      <c r="I52" s="9">
        <v>14</v>
      </c>
      <c r="J52" s="6">
        <v>27.196000000000005</v>
      </c>
      <c r="K52" s="6">
        <v>0.8261591705836275</v>
      </c>
      <c r="L52" s="3"/>
      <c r="M52" s="3"/>
      <c r="N52" s="6">
        <v>25.691999999999997</v>
      </c>
      <c r="O52" s="6">
        <v>0.48080769981647165</v>
      </c>
    </row>
    <row r="53" spans="1:15" ht="12.75">
      <c r="A53" s="9">
        <v>16</v>
      </c>
      <c r="B53" s="3">
        <v>27.29</v>
      </c>
      <c r="C53" s="3">
        <v>0.33</v>
      </c>
      <c r="D53" s="3"/>
      <c r="E53" s="3"/>
      <c r="F53" s="6">
        <v>25.721611</v>
      </c>
      <c r="G53" s="6">
        <v>0.19075219</v>
      </c>
      <c r="H53" s="3"/>
      <c r="I53" s="9">
        <v>16</v>
      </c>
      <c r="J53" s="6">
        <v>27.402000000000005</v>
      </c>
      <c r="K53" s="6">
        <v>0.6889593420081017</v>
      </c>
      <c r="L53" s="3"/>
      <c r="M53" s="3"/>
      <c r="N53" s="6">
        <v>25.653</v>
      </c>
      <c r="O53" s="6">
        <v>0.2581031127938436</v>
      </c>
    </row>
    <row r="54" spans="1:15" ht="12.75">
      <c r="A54" s="9">
        <v>18</v>
      </c>
      <c r="B54" s="3">
        <v>27.27</v>
      </c>
      <c r="C54" s="3">
        <v>0.41</v>
      </c>
      <c r="D54" s="3"/>
      <c r="E54" s="3"/>
      <c r="F54" s="6">
        <v>25.619923</v>
      </c>
      <c r="G54" s="6">
        <v>0.26175891</v>
      </c>
      <c r="H54" s="3"/>
      <c r="I54" s="9">
        <v>18</v>
      </c>
      <c r="J54" s="6">
        <v>27.406000000000006</v>
      </c>
      <c r="K54" s="6">
        <v>0.6922450140115288</v>
      </c>
      <c r="L54" s="3"/>
      <c r="M54" s="3"/>
      <c r="N54" s="6">
        <v>25.546</v>
      </c>
      <c r="O54" s="6">
        <v>0.2611231208147029</v>
      </c>
    </row>
    <row r="55" spans="1:15" ht="12.75">
      <c r="A55" s="9">
        <v>20</v>
      </c>
      <c r="B55" s="3">
        <v>26.6</v>
      </c>
      <c r="C55" s="3">
        <v>0.31</v>
      </c>
      <c r="D55" s="3"/>
      <c r="E55" s="3"/>
      <c r="F55" s="6">
        <v>25.21977</v>
      </c>
      <c r="G55" s="6">
        <v>0.14820389</v>
      </c>
      <c r="H55" s="3"/>
      <c r="I55" s="9">
        <v>20</v>
      </c>
      <c r="J55" s="6">
        <v>27.26</v>
      </c>
      <c r="K55" s="6">
        <v>0.7727088886479111</v>
      </c>
      <c r="L55" s="3"/>
      <c r="M55" s="3"/>
      <c r="N55" s="6">
        <v>25.297</v>
      </c>
      <c r="O55" s="6">
        <v>0.3360277383496472</v>
      </c>
    </row>
    <row r="56" spans="1:15" ht="12.75">
      <c r="A56" s="9">
        <v>22</v>
      </c>
      <c r="B56" s="3">
        <v>27.48</v>
      </c>
      <c r="C56" s="3">
        <v>0.34</v>
      </c>
      <c r="D56" s="3"/>
      <c r="E56" s="3"/>
      <c r="F56" s="6">
        <v>25.907016</v>
      </c>
      <c r="G56" s="6">
        <v>0.21891816</v>
      </c>
      <c r="H56" s="3"/>
      <c r="I56" s="9">
        <v>22</v>
      </c>
      <c r="J56" s="6">
        <v>27.373000000000008</v>
      </c>
      <c r="K56" s="6">
        <v>0.7099291250620828</v>
      </c>
      <c r="L56" s="3"/>
      <c r="M56" s="3"/>
      <c r="N56" s="6">
        <v>25.62</v>
      </c>
      <c r="O56" s="6">
        <v>0.266843760862364</v>
      </c>
    </row>
    <row r="57" spans="1:15" ht="12.75">
      <c r="A57" s="9">
        <v>24</v>
      </c>
      <c r="B57" s="3">
        <v>27.54</v>
      </c>
      <c r="C57" s="3">
        <v>0.41</v>
      </c>
      <c r="D57" s="3"/>
      <c r="E57" s="3"/>
      <c r="F57" s="6">
        <v>25.834145</v>
      </c>
      <c r="G57" s="6">
        <v>0.19453662</v>
      </c>
      <c r="H57" s="3"/>
      <c r="I57" s="9">
        <v>24</v>
      </c>
      <c r="J57" s="6">
        <v>27.487000000000002</v>
      </c>
      <c r="K57" s="6">
        <v>0.6376998917274855</v>
      </c>
      <c r="L57" s="3"/>
      <c r="M57" s="3"/>
      <c r="N57" s="6">
        <v>25.712999999999994</v>
      </c>
      <c r="O57" s="6">
        <v>0.2328955775891528</v>
      </c>
    </row>
    <row r="58" spans="1:15" ht="12.75">
      <c r="A58" s="3" t="s">
        <v>6</v>
      </c>
      <c r="B58" s="8">
        <f>AVERAGE(B45:B57)</f>
        <v>27.61461538461539</v>
      </c>
      <c r="C58" s="3"/>
      <c r="D58" s="3"/>
      <c r="E58" s="3" t="s">
        <v>6</v>
      </c>
      <c r="F58" s="8">
        <f>AVERAGE(F45:F57)</f>
        <v>25.916271615384613</v>
      </c>
      <c r="G58" s="3"/>
      <c r="H58" s="3"/>
      <c r="I58" s="3" t="s">
        <v>6</v>
      </c>
      <c r="J58" s="8">
        <f>AVERAGE(J45:J57)</f>
        <v>27.405615384615388</v>
      </c>
      <c r="K58" s="3"/>
      <c r="L58" s="3"/>
      <c r="M58" s="3" t="s">
        <v>6</v>
      </c>
      <c r="N58" s="8">
        <f>AVERAGE(N45:N57)</f>
        <v>25.67138461538462</v>
      </c>
      <c r="O58" s="3"/>
    </row>
    <row r="59" spans="1:15" ht="12.75">
      <c r="A59" s="3" t="s">
        <v>7</v>
      </c>
      <c r="B59" s="8">
        <v>28.537777777777794</v>
      </c>
      <c r="C59" s="3"/>
      <c r="D59" s="3"/>
      <c r="E59" s="3" t="s">
        <v>7</v>
      </c>
      <c r="F59" s="8">
        <v>26.09985714285715</v>
      </c>
      <c r="G59" s="3"/>
      <c r="H59" s="3"/>
      <c r="I59" s="3" t="s">
        <v>7</v>
      </c>
      <c r="J59" s="8">
        <v>28.537777777777794</v>
      </c>
      <c r="K59" s="3"/>
      <c r="L59" s="3"/>
      <c r="M59" s="3" t="s">
        <v>7</v>
      </c>
      <c r="N59" s="8">
        <v>26.09985714285715</v>
      </c>
      <c r="O59" s="3"/>
    </row>
    <row r="60" spans="1:15" ht="12.75">
      <c r="A60" s="3" t="s">
        <v>8</v>
      </c>
      <c r="B60" s="8">
        <f>((B58-B59)*(B58-B59))^0.5</f>
        <v>0.9231623931624036</v>
      </c>
      <c r="C60" s="3"/>
      <c r="D60" s="3"/>
      <c r="E60" s="3" t="s">
        <v>8</v>
      </c>
      <c r="F60" s="8">
        <f>((F58-F59)*(F58-F59))^0.5</f>
        <v>0.18358552747253754</v>
      </c>
      <c r="G60" s="3"/>
      <c r="H60" s="3"/>
      <c r="I60" s="3" t="s">
        <v>8</v>
      </c>
      <c r="J60" s="8">
        <f>((J58-J59)*(J58-J59))^0.5</f>
        <v>1.1321623931624067</v>
      </c>
      <c r="K60" s="3"/>
      <c r="L60" s="3"/>
      <c r="M60" s="3" t="s">
        <v>8</v>
      </c>
      <c r="N60" s="8">
        <f>((N58-N59)*(N58-N59))^0.5</f>
        <v>0.42847252747252895</v>
      </c>
      <c r="O60" s="3"/>
    </row>
    <row r="61" ht="12.75">
      <c r="L61" s="8"/>
    </row>
    <row r="63" spans="1:7" ht="15.75">
      <c r="A63" s="6"/>
      <c r="B63" s="8"/>
      <c r="C63" s="5"/>
      <c r="D63" s="5" t="s">
        <v>29</v>
      </c>
      <c r="F63" s="8"/>
      <c r="G63" s="5"/>
    </row>
    <row r="64" spans="1:7" ht="12.75">
      <c r="A64" s="6"/>
      <c r="B64" s="3" t="s">
        <v>3</v>
      </c>
      <c r="C64" s="3" t="s">
        <v>4</v>
      </c>
      <c r="D64" s="3"/>
      <c r="E64" s="3"/>
      <c r="F64" s="3" t="s">
        <v>5</v>
      </c>
      <c r="G64" s="3" t="s">
        <v>4</v>
      </c>
    </row>
    <row r="65" spans="1:7" ht="12.75">
      <c r="A65" s="9">
        <v>0</v>
      </c>
      <c r="B65" s="6">
        <v>28.1803545</v>
      </c>
      <c r="C65" s="6">
        <v>0.07803629052028452</v>
      </c>
      <c r="D65" s="3"/>
      <c r="E65" s="9">
        <v>0</v>
      </c>
      <c r="F65" s="6">
        <v>26.295520100000005</v>
      </c>
      <c r="G65" s="6">
        <v>0.059117805086705943</v>
      </c>
    </row>
    <row r="66" spans="1:7" ht="12.75">
      <c r="A66" s="9">
        <v>2</v>
      </c>
      <c r="B66" s="6">
        <v>28.247826299999996</v>
      </c>
      <c r="C66" s="6">
        <v>0.06984666201883717</v>
      </c>
      <c r="D66" s="3"/>
      <c r="E66" s="9">
        <v>2</v>
      </c>
      <c r="F66" s="6">
        <v>26.328364599999997</v>
      </c>
      <c r="G66" s="6">
        <v>0.04584845133363511</v>
      </c>
    </row>
    <row r="67" spans="1:7" ht="12.75">
      <c r="A67" s="9">
        <v>4</v>
      </c>
      <c r="B67" s="6">
        <v>27.6806802</v>
      </c>
      <c r="C67" s="6">
        <v>0.5329806466433303</v>
      </c>
      <c r="D67" s="3"/>
      <c r="E67" s="9">
        <v>4</v>
      </c>
      <c r="F67" s="6">
        <v>26.0590643</v>
      </c>
      <c r="G67" s="6">
        <v>0.30235867688993545</v>
      </c>
    </row>
    <row r="68" spans="1:7" ht="12.75">
      <c r="A68" s="9">
        <v>6</v>
      </c>
      <c r="B68" s="6">
        <v>28.2315133</v>
      </c>
      <c r="C68" s="6">
        <v>0.07435933381406752</v>
      </c>
      <c r="D68" s="3"/>
      <c r="E68" s="9">
        <v>6</v>
      </c>
      <c r="F68" s="6">
        <v>26.3091188</v>
      </c>
      <c r="G68" s="6">
        <v>0.04682123877959348</v>
      </c>
    </row>
    <row r="69" spans="1:7" ht="12.75">
      <c r="A69" s="9">
        <v>8</v>
      </c>
      <c r="B69" s="6">
        <v>28.197848399999998</v>
      </c>
      <c r="C69" s="6">
        <v>0.07762482821196384</v>
      </c>
      <c r="D69" s="3"/>
      <c r="E69" s="9">
        <v>8</v>
      </c>
      <c r="F69" s="6">
        <v>26.300147599999995</v>
      </c>
      <c r="G69" s="6">
        <v>0.0584649467778654</v>
      </c>
    </row>
    <row r="70" spans="1:7" ht="12.75">
      <c r="A70" s="9">
        <v>10</v>
      </c>
      <c r="B70" s="6">
        <v>28.202054999999994</v>
      </c>
      <c r="C70" s="6">
        <v>0.0780328978590221</v>
      </c>
      <c r="D70" s="3"/>
      <c r="E70" s="9">
        <v>10</v>
      </c>
      <c r="F70" s="6">
        <v>26.331693</v>
      </c>
      <c r="G70" s="6">
        <v>0.04134520716927229</v>
      </c>
    </row>
    <row r="71" spans="1:7" ht="12.75">
      <c r="A71" s="9">
        <v>12</v>
      </c>
      <c r="B71" s="6">
        <v>28.1939144</v>
      </c>
      <c r="C71" s="6">
        <v>0.07664870830520554</v>
      </c>
      <c r="D71" s="3"/>
      <c r="E71" s="9">
        <v>12</v>
      </c>
      <c r="F71" s="6">
        <v>26.300001200000004</v>
      </c>
      <c r="G71" s="6">
        <v>0.05151669121988454</v>
      </c>
    </row>
    <row r="72" spans="1:7" ht="12.75">
      <c r="A72" s="9">
        <v>14</v>
      </c>
      <c r="B72" s="6">
        <v>28.181879900000002</v>
      </c>
      <c r="C72" s="6">
        <v>0.08095837043149333</v>
      </c>
      <c r="D72" s="3"/>
      <c r="E72" s="9">
        <v>14</v>
      </c>
      <c r="F72" s="6">
        <v>26.300994100000004</v>
      </c>
      <c r="G72" s="6">
        <v>0.05697739512915194</v>
      </c>
    </row>
    <row r="73" spans="1:7" ht="12.75">
      <c r="A73" s="9">
        <v>16</v>
      </c>
      <c r="B73" s="6">
        <v>28.2132262</v>
      </c>
      <c r="C73" s="6">
        <v>0.07636500022815348</v>
      </c>
      <c r="D73" s="3"/>
      <c r="E73" s="9">
        <v>16</v>
      </c>
      <c r="F73" s="6">
        <v>26.300479500000005</v>
      </c>
      <c r="G73" s="6">
        <v>0.05059967302767052</v>
      </c>
    </row>
    <row r="74" spans="1:7" ht="12.75">
      <c r="A74" s="9">
        <v>18</v>
      </c>
      <c r="B74" s="6">
        <v>28.205136900000003</v>
      </c>
      <c r="C74" s="6">
        <v>0.07671216239062437</v>
      </c>
      <c r="D74" s="3"/>
      <c r="E74" s="9">
        <v>18</v>
      </c>
      <c r="F74" s="6">
        <v>26.3216447</v>
      </c>
      <c r="G74" s="6">
        <v>0.052241736477295464</v>
      </c>
    </row>
    <row r="75" spans="1:7" ht="12.75">
      <c r="A75" s="9">
        <v>20</v>
      </c>
      <c r="B75" s="6">
        <v>28.226833199999998</v>
      </c>
      <c r="C75" s="6">
        <v>0.0777421691722691</v>
      </c>
      <c r="D75" s="3"/>
      <c r="E75" s="9">
        <v>20</v>
      </c>
      <c r="F75" s="6">
        <v>26.332649600000003</v>
      </c>
      <c r="G75" s="6">
        <v>0.044277866682173164</v>
      </c>
    </row>
    <row r="76" spans="1:7" ht="12.75">
      <c r="A76" s="9">
        <v>22</v>
      </c>
      <c r="B76" s="6">
        <v>28.2122794</v>
      </c>
      <c r="C76" s="6">
        <v>0.07667640869743599</v>
      </c>
      <c r="D76" s="3"/>
      <c r="E76" s="9">
        <v>22</v>
      </c>
      <c r="F76" s="6">
        <v>26.341303300000003</v>
      </c>
      <c r="G76" s="6">
        <v>0.040143557599761175</v>
      </c>
    </row>
    <row r="77" spans="1:7" ht="12.75">
      <c r="A77" s="9">
        <v>24</v>
      </c>
      <c r="B77" s="6">
        <v>28.211773599999997</v>
      </c>
      <c r="C77" s="6">
        <v>0.07652514524207958</v>
      </c>
      <c r="D77" s="3"/>
      <c r="E77" s="9">
        <v>24</v>
      </c>
      <c r="F77" s="6">
        <v>26.3365564</v>
      </c>
      <c r="G77" s="6">
        <v>0.0424794433449474</v>
      </c>
    </row>
    <row r="78" spans="1:7" ht="12.75">
      <c r="A78" s="3" t="s">
        <v>6</v>
      </c>
      <c r="B78" s="8">
        <f>AVERAGE(B65:B77)</f>
        <v>28.168101638461543</v>
      </c>
      <c r="C78" s="3"/>
      <c r="D78" s="3"/>
      <c r="E78" s="3" t="s">
        <v>6</v>
      </c>
      <c r="F78" s="8">
        <f>AVERAGE(F65:F77)</f>
        <v>26.296733630769232</v>
      </c>
      <c r="G78" s="3"/>
    </row>
    <row r="79" spans="1:7" ht="12.75">
      <c r="A79" s="3" t="s">
        <v>7</v>
      </c>
      <c r="B79" s="8">
        <v>28.537777777777794</v>
      </c>
      <c r="C79" s="3"/>
      <c r="D79" s="3"/>
      <c r="E79" s="3" t="s">
        <v>7</v>
      </c>
      <c r="F79" s="8">
        <v>26.09985714285715</v>
      </c>
      <c r="G79" s="3"/>
    </row>
    <row r="80" spans="1:7" ht="12.75">
      <c r="A80" s="3" t="s">
        <v>8</v>
      </c>
      <c r="B80" s="8">
        <f>((B78-B79)*(B78-B79))^0.5</f>
        <v>0.3696761393162511</v>
      </c>
      <c r="C80" s="3"/>
      <c r="D80" s="3"/>
      <c r="E80" s="3" t="s">
        <v>8</v>
      </c>
      <c r="F80" s="8">
        <f>((F78-F79)*(F78-F79))^0.5</f>
        <v>0.1968764879120819</v>
      </c>
      <c r="G80" s="3"/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R16" sqref="R16"/>
    </sheetView>
  </sheetViews>
  <sheetFormatPr defaultColWidth="9.140625" defaultRowHeight="12.75"/>
  <cols>
    <col min="1" max="10" width="5.57421875" style="0" customWidth="1"/>
    <col min="11" max="11" width="6.00390625" style="0" customWidth="1"/>
    <col min="12" max="15" width="6.28125" style="11" customWidth="1"/>
  </cols>
  <sheetData>
    <row r="1" spans="1:15" s="15" customFormat="1" ht="12.75">
      <c r="A1" s="14" t="s">
        <v>15</v>
      </c>
      <c r="B1" s="14" t="s">
        <v>16</v>
      </c>
      <c r="C1" s="14" t="s">
        <v>17</v>
      </c>
      <c r="D1" s="14" t="s">
        <v>18</v>
      </c>
      <c r="E1" s="14" t="s">
        <v>19</v>
      </c>
      <c r="F1" s="14" t="s">
        <v>20</v>
      </c>
      <c r="G1" s="14" t="s">
        <v>21</v>
      </c>
      <c r="H1" s="14" t="s">
        <v>22</v>
      </c>
      <c r="I1" s="14" t="s">
        <v>23</v>
      </c>
      <c r="J1" s="14" t="s">
        <v>24</v>
      </c>
      <c r="K1" s="14"/>
      <c r="L1" s="14" t="s">
        <v>6</v>
      </c>
      <c r="M1" s="14" t="s">
        <v>25</v>
      </c>
      <c r="N1" s="14" t="s">
        <v>26</v>
      </c>
      <c r="O1" s="14" t="s">
        <v>27</v>
      </c>
    </row>
    <row r="2" spans="1:15" ht="12.75">
      <c r="A2" s="11">
        <v>28.27984</v>
      </c>
      <c r="B2" s="11">
        <v>28.320093</v>
      </c>
      <c r="C2" s="11">
        <v>28.312657</v>
      </c>
      <c r="D2" s="11">
        <v>28.064125</v>
      </c>
      <c r="E2" s="11">
        <v>28.316799</v>
      </c>
      <c r="F2" s="11">
        <v>28.097068</v>
      </c>
      <c r="G2" s="11">
        <v>28.110281</v>
      </c>
      <c r="H2" s="11">
        <v>28.081592</v>
      </c>
      <c r="I2" s="11">
        <v>28.112411</v>
      </c>
      <c r="J2" s="11">
        <v>28.108679</v>
      </c>
      <c r="K2" s="11"/>
      <c r="L2" s="11">
        <f aca="true" t="shared" si="0" ref="L2:L14">AVERAGE(A2:J2)</f>
        <v>28.1803545</v>
      </c>
      <c r="M2" s="11">
        <f aca="true" t="shared" si="1" ref="M2:M14">STDEV(A2:J2)</f>
        <v>0.11075961319331472</v>
      </c>
      <c r="N2" s="11">
        <v>10</v>
      </c>
      <c r="O2" s="11">
        <f>2.228*M2/SQRT(10)</f>
        <v>0.07803629052028452</v>
      </c>
    </row>
    <row r="3" spans="1:15" ht="12.75">
      <c r="A3" s="11">
        <v>28.354105</v>
      </c>
      <c r="B3" s="11">
        <v>28.37117</v>
      </c>
      <c r="C3" s="11">
        <v>28.34587</v>
      </c>
      <c r="D3" s="11">
        <v>28.137006</v>
      </c>
      <c r="E3" s="11">
        <v>28.364984</v>
      </c>
      <c r="F3" s="11">
        <v>28.204118</v>
      </c>
      <c r="G3" s="11">
        <v>28.224553</v>
      </c>
      <c r="H3" s="11">
        <v>28.16556</v>
      </c>
      <c r="I3" s="11">
        <v>28.159665</v>
      </c>
      <c r="J3" s="11">
        <v>28.151232</v>
      </c>
      <c r="K3" s="11"/>
      <c r="L3" s="11">
        <f t="shared" si="0"/>
        <v>28.247826299999996</v>
      </c>
      <c r="M3" s="11">
        <f t="shared" si="1"/>
        <v>0.09913578947015261</v>
      </c>
      <c r="N3" s="11">
        <v>10</v>
      </c>
      <c r="O3" s="11">
        <f aca="true" t="shared" si="2" ref="O3:O28">2.228*M3/SQRT(10)</f>
        <v>0.06984666201883717</v>
      </c>
    </row>
    <row r="4" spans="1:15" ht="12.75">
      <c r="A4" s="11">
        <v>28.126402</v>
      </c>
      <c r="B4" s="11">
        <v>28.171113</v>
      </c>
      <c r="C4" s="11">
        <v>28.150775</v>
      </c>
      <c r="D4" s="11">
        <v>26.445026</v>
      </c>
      <c r="E4" s="11">
        <v>28.180831</v>
      </c>
      <c r="F4" s="11">
        <v>28.155721</v>
      </c>
      <c r="G4" s="11">
        <v>26.594313</v>
      </c>
      <c r="H4" s="11">
        <v>28.127443</v>
      </c>
      <c r="I4" s="11">
        <v>28.127443</v>
      </c>
      <c r="J4" s="11">
        <v>26.727735</v>
      </c>
      <c r="K4" s="11"/>
      <c r="L4" s="11">
        <f t="shared" si="0"/>
        <v>27.6806802</v>
      </c>
      <c r="M4" s="11">
        <f t="shared" si="1"/>
        <v>0.7564779139058798</v>
      </c>
      <c r="N4" s="11">
        <v>10</v>
      </c>
      <c r="O4" s="11">
        <f t="shared" si="2"/>
        <v>0.5329806466433303</v>
      </c>
    </row>
    <row r="5" spans="1:15" ht="12.75">
      <c r="A5" s="11">
        <v>28.339475</v>
      </c>
      <c r="B5" s="11">
        <v>28.353077</v>
      </c>
      <c r="C5" s="11">
        <v>28.327812</v>
      </c>
      <c r="D5" s="11">
        <v>28.112109</v>
      </c>
      <c r="E5" s="11">
        <v>28.378124</v>
      </c>
      <c r="F5" s="11">
        <v>28.184807</v>
      </c>
      <c r="G5" s="11">
        <v>28.197019</v>
      </c>
      <c r="H5" s="11">
        <v>28.146496</v>
      </c>
      <c r="I5" s="11">
        <v>28.118846</v>
      </c>
      <c r="J5" s="11">
        <v>28.157368</v>
      </c>
      <c r="K5" s="11"/>
      <c r="L5" s="11">
        <f t="shared" si="0"/>
        <v>28.2315133</v>
      </c>
      <c r="M5" s="11">
        <f t="shared" si="1"/>
        <v>0.10554078103466287</v>
      </c>
      <c r="N5" s="11">
        <v>10</v>
      </c>
      <c r="O5" s="11">
        <f t="shared" si="2"/>
        <v>0.07435933381406752</v>
      </c>
    </row>
    <row r="6" spans="1:15" ht="12.75">
      <c r="A6" s="11">
        <v>28.307141</v>
      </c>
      <c r="B6" s="11">
        <v>28.330002</v>
      </c>
      <c r="C6" s="11">
        <v>28.322576</v>
      </c>
      <c r="D6" s="11">
        <v>28.081427</v>
      </c>
      <c r="E6" s="11">
        <v>28.337848</v>
      </c>
      <c r="F6" s="11">
        <v>28.136913</v>
      </c>
      <c r="G6" s="11">
        <v>28.124142</v>
      </c>
      <c r="H6" s="11">
        <v>28.104672</v>
      </c>
      <c r="I6" s="11">
        <v>28.107164</v>
      </c>
      <c r="J6" s="11">
        <v>28.126599</v>
      </c>
      <c r="K6" s="11"/>
      <c r="L6" s="11">
        <f t="shared" si="0"/>
        <v>28.197848399999998</v>
      </c>
      <c r="M6" s="11">
        <f t="shared" si="1"/>
        <v>0.11017561047087136</v>
      </c>
      <c r="N6" s="11">
        <v>10</v>
      </c>
      <c r="O6" s="11">
        <f t="shared" si="2"/>
        <v>0.07762482821196384</v>
      </c>
    </row>
    <row r="7" spans="1:15" ht="12.75">
      <c r="A7" s="11">
        <v>28.314142</v>
      </c>
      <c r="B7" s="11">
        <v>28.323078</v>
      </c>
      <c r="C7" s="11">
        <v>28.326233</v>
      </c>
      <c r="D7" s="11">
        <v>28.073457</v>
      </c>
      <c r="E7" s="11">
        <v>28.346648</v>
      </c>
      <c r="F7" s="11">
        <v>28.140909</v>
      </c>
      <c r="G7" s="11">
        <v>28.163932</v>
      </c>
      <c r="H7" s="11">
        <v>28.104097</v>
      </c>
      <c r="I7" s="11">
        <v>28.109612</v>
      </c>
      <c r="J7" s="11">
        <v>28.118442</v>
      </c>
      <c r="K7" s="11"/>
      <c r="L7" s="11">
        <f t="shared" si="0"/>
        <v>28.202054999999994</v>
      </c>
      <c r="M7" s="11">
        <f t="shared" si="1"/>
        <v>0.11075479787153794</v>
      </c>
      <c r="N7" s="11">
        <v>10</v>
      </c>
      <c r="O7" s="11">
        <f t="shared" si="2"/>
        <v>0.0780328978590221</v>
      </c>
    </row>
    <row r="8" spans="1:15" ht="12.75">
      <c r="A8" s="11">
        <v>28.298713</v>
      </c>
      <c r="B8" s="11">
        <v>28.334305</v>
      </c>
      <c r="C8" s="11">
        <v>28.326558</v>
      </c>
      <c r="D8" s="11">
        <v>28.089967</v>
      </c>
      <c r="E8" s="11">
        <v>28.317364</v>
      </c>
      <c r="F8" s="11">
        <v>28.100815</v>
      </c>
      <c r="G8" s="11">
        <v>28.107947</v>
      </c>
      <c r="H8" s="11">
        <v>28.114251</v>
      </c>
      <c r="I8" s="11">
        <v>28.115219</v>
      </c>
      <c r="J8" s="11">
        <v>28.134005</v>
      </c>
      <c r="K8" s="11"/>
      <c r="L8" s="11">
        <f t="shared" si="0"/>
        <v>28.1939144</v>
      </c>
      <c r="M8" s="11">
        <f t="shared" si="1"/>
        <v>0.10879016963838149</v>
      </c>
      <c r="N8" s="11">
        <v>10</v>
      </c>
      <c r="O8" s="11">
        <f t="shared" si="2"/>
        <v>0.07664870830520554</v>
      </c>
    </row>
    <row r="9" spans="1:15" ht="12.75">
      <c r="A9" s="11">
        <v>28.277208</v>
      </c>
      <c r="B9" s="11">
        <v>28.332373</v>
      </c>
      <c r="C9" s="11">
        <v>28.324791</v>
      </c>
      <c r="D9" s="11">
        <v>28.087669</v>
      </c>
      <c r="E9" s="11">
        <v>28.314733</v>
      </c>
      <c r="F9" s="11">
        <v>28.059151</v>
      </c>
      <c r="G9" s="11">
        <v>28.071724</v>
      </c>
      <c r="H9" s="11">
        <v>28.108431</v>
      </c>
      <c r="I9" s="11">
        <v>28.110615</v>
      </c>
      <c r="J9" s="11">
        <v>28.132104</v>
      </c>
      <c r="K9" s="11"/>
      <c r="L9" s="11">
        <f t="shared" si="0"/>
        <v>28.181879900000002</v>
      </c>
      <c r="M9" s="11">
        <f t="shared" si="1"/>
        <v>0.11490702254001241</v>
      </c>
      <c r="N9" s="11">
        <v>10</v>
      </c>
      <c r="O9" s="11">
        <f t="shared" si="2"/>
        <v>0.08095837043149333</v>
      </c>
    </row>
    <row r="10" spans="1:15" ht="12.75">
      <c r="A10" s="11">
        <v>28.32664</v>
      </c>
      <c r="B10" s="11">
        <v>28.348149</v>
      </c>
      <c r="C10" s="11">
        <v>28.32266</v>
      </c>
      <c r="D10" s="11">
        <v>28.078626</v>
      </c>
      <c r="E10" s="11">
        <v>28.346438</v>
      </c>
      <c r="F10" s="11">
        <v>28.155733</v>
      </c>
      <c r="G10" s="11">
        <v>28.150309</v>
      </c>
      <c r="H10" s="11">
        <v>28.138956</v>
      </c>
      <c r="I10" s="11">
        <v>28.110334</v>
      </c>
      <c r="J10" s="11">
        <v>28.154417</v>
      </c>
      <c r="K10" s="11"/>
      <c r="L10" s="11">
        <f t="shared" si="0"/>
        <v>28.2132262</v>
      </c>
      <c r="M10" s="11">
        <f t="shared" si="1"/>
        <v>0.10838749292650043</v>
      </c>
      <c r="N10" s="11">
        <v>10</v>
      </c>
      <c r="O10" s="11">
        <f t="shared" si="2"/>
        <v>0.07636500022815348</v>
      </c>
    </row>
    <row r="11" spans="1:15" ht="12.75">
      <c r="A11" s="11">
        <v>28.316031</v>
      </c>
      <c r="B11" s="11">
        <v>28.333199</v>
      </c>
      <c r="C11" s="11">
        <v>28.328166</v>
      </c>
      <c r="D11" s="11">
        <v>28.088513</v>
      </c>
      <c r="E11" s="11">
        <v>28.341261</v>
      </c>
      <c r="F11" s="11">
        <v>28.136849</v>
      </c>
      <c r="G11" s="11">
        <v>28.155362</v>
      </c>
      <c r="H11" s="11">
        <v>28.114499</v>
      </c>
      <c r="I11" s="11">
        <v>28.103805</v>
      </c>
      <c r="J11" s="11">
        <v>28.133684</v>
      </c>
      <c r="K11" s="11"/>
      <c r="L11" s="11">
        <f t="shared" si="0"/>
        <v>28.205136900000003</v>
      </c>
      <c r="M11" s="11">
        <f t="shared" si="1"/>
        <v>0.10888023222220843</v>
      </c>
      <c r="N11" s="11">
        <v>10</v>
      </c>
      <c r="O11" s="11">
        <f t="shared" si="2"/>
        <v>0.07671216239062437</v>
      </c>
    </row>
    <row r="12" spans="1:15" ht="12.75">
      <c r="A12" s="11">
        <v>28.334343</v>
      </c>
      <c r="B12" s="11">
        <v>28.365527</v>
      </c>
      <c r="C12" s="11">
        <v>28.357648</v>
      </c>
      <c r="D12" s="11">
        <v>28.104593</v>
      </c>
      <c r="E12" s="11">
        <v>28.354984</v>
      </c>
      <c r="F12" s="11">
        <v>28.138064</v>
      </c>
      <c r="G12" s="11">
        <v>28.132917</v>
      </c>
      <c r="H12" s="11">
        <v>28.172674</v>
      </c>
      <c r="I12" s="11">
        <v>28.154936</v>
      </c>
      <c r="J12" s="11">
        <v>28.152646</v>
      </c>
      <c r="K12" s="11"/>
      <c r="L12" s="11">
        <f t="shared" si="0"/>
        <v>28.226833199999998</v>
      </c>
      <c r="M12" s="11">
        <f t="shared" si="1"/>
        <v>0.11034215656485523</v>
      </c>
      <c r="N12" s="11">
        <v>10</v>
      </c>
      <c r="O12" s="11">
        <f t="shared" si="2"/>
        <v>0.0777421691722691</v>
      </c>
    </row>
    <row r="13" spans="1:15" ht="12.75">
      <c r="A13" s="11">
        <v>28.314775</v>
      </c>
      <c r="B13" s="11">
        <v>28.34491</v>
      </c>
      <c r="C13" s="11">
        <v>28.326899</v>
      </c>
      <c r="D13" s="11">
        <v>28.075029</v>
      </c>
      <c r="E13" s="11">
        <v>28.353215</v>
      </c>
      <c r="F13" s="11">
        <v>28.141373</v>
      </c>
      <c r="G13" s="11">
        <v>28.165343</v>
      </c>
      <c r="H13" s="11">
        <v>28.138169</v>
      </c>
      <c r="I13" s="11">
        <v>28.110331</v>
      </c>
      <c r="J13" s="11">
        <v>28.15275</v>
      </c>
      <c r="K13" s="11"/>
      <c r="L13" s="11">
        <f t="shared" si="0"/>
        <v>28.2122794</v>
      </c>
      <c r="M13" s="11">
        <f t="shared" si="1"/>
        <v>0.10882948576563833</v>
      </c>
      <c r="N13" s="11">
        <v>10</v>
      </c>
      <c r="O13" s="11">
        <f t="shared" si="2"/>
        <v>0.07667640869743599</v>
      </c>
    </row>
    <row r="14" spans="1:15" ht="12.75">
      <c r="A14" s="11">
        <v>28.315132</v>
      </c>
      <c r="B14" s="11">
        <v>28.344998</v>
      </c>
      <c r="C14" s="11">
        <v>28.327051</v>
      </c>
      <c r="D14" s="11">
        <v>28.075955</v>
      </c>
      <c r="E14" s="11">
        <v>28.353433</v>
      </c>
      <c r="F14" s="11">
        <v>28.141316</v>
      </c>
      <c r="G14" s="11">
        <v>28.141251</v>
      </c>
      <c r="H14" s="11">
        <v>28.138156</v>
      </c>
      <c r="I14" s="11">
        <v>28.127119</v>
      </c>
      <c r="J14" s="11">
        <v>28.153325</v>
      </c>
      <c r="K14" s="11"/>
      <c r="L14" s="11">
        <f t="shared" si="0"/>
        <v>28.211773599999997</v>
      </c>
      <c r="M14" s="11">
        <f t="shared" si="1"/>
        <v>0.1086147922981009</v>
      </c>
      <c r="N14" s="11">
        <v>10</v>
      </c>
      <c r="O14" s="11">
        <f t="shared" si="2"/>
        <v>0.07652514524207958</v>
      </c>
    </row>
    <row r="15" spans="1:11" ht="12.75">
      <c r="A15" s="13" t="s">
        <v>28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5" ht="12.75">
      <c r="A16" s="11">
        <v>26.374918</v>
      </c>
      <c r="B16" s="11">
        <v>26.174805</v>
      </c>
      <c r="C16" s="11">
        <v>26.364504</v>
      </c>
      <c r="D16" s="11">
        <v>26.341346</v>
      </c>
      <c r="E16" s="11">
        <v>26.245248</v>
      </c>
      <c r="F16" s="11">
        <v>26.324557</v>
      </c>
      <c r="G16" s="11">
        <v>26.36779</v>
      </c>
      <c r="H16" s="11">
        <v>26.364504</v>
      </c>
      <c r="I16" s="11">
        <v>26.240922</v>
      </c>
      <c r="J16" s="11">
        <v>26.156607</v>
      </c>
      <c r="K16" s="11"/>
      <c r="L16" s="11">
        <f aca="true" t="shared" si="3" ref="L16:L28">AVERAGE(A16:J16)</f>
        <v>26.295520100000005</v>
      </c>
      <c r="M16" s="11">
        <f aca="true" t="shared" si="4" ref="M16:M28">STDEV(A16:J16)</f>
        <v>0.0839079507827104</v>
      </c>
      <c r="N16" s="11">
        <v>10</v>
      </c>
      <c r="O16" s="11">
        <f t="shared" si="2"/>
        <v>0.059117805086705943</v>
      </c>
    </row>
    <row r="17" spans="1:15" ht="12.75">
      <c r="A17" s="11">
        <v>26.390727</v>
      </c>
      <c r="B17" s="11">
        <v>26.23372</v>
      </c>
      <c r="C17" s="11">
        <v>26.368072</v>
      </c>
      <c r="D17" s="11">
        <v>26.383147</v>
      </c>
      <c r="E17" s="11">
        <v>26.271405</v>
      </c>
      <c r="F17" s="11">
        <v>26.373028</v>
      </c>
      <c r="G17" s="11">
        <v>26.377922</v>
      </c>
      <c r="H17" s="11">
        <v>26.374541</v>
      </c>
      <c r="I17" s="11">
        <v>26.266808</v>
      </c>
      <c r="J17" s="11">
        <v>26.244276</v>
      </c>
      <c r="K17" s="11"/>
      <c r="L17" s="11">
        <f t="shared" si="3"/>
        <v>26.328364599999997</v>
      </c>
      <c r="M17" s="11">
        <f t="shared" si="4"/>
        <v>0.0650742968607143</v>
      </c>
      <c r="N17" s="11">
        <v>10</v>
      </c>
      <c r="O17" s="11">
        <f t="shared" si="2"/>
        <v>0.04584845133363511</v>
      </c>
    </row>
    <row r="18" spans="1:15" ht="12.75">
      <c r="A18" s="11">
        <v>26.320631</v>
      </c>
      <c r="B18" s="11">
        <v>26.234775</v>
      </c>
      <c r="C18" s="11">
        <v>26.234775</v>
      </c>
      <c r="D18" s="11">
        <v>26.261671</v>
      </c>
      <c r="E18" s="11">
        <v>26.234775</v>
      </c>
      <c r="F18" s="11">
        <v>26.223566</v>
      </c>
      <c r="G18" s="11">
        <v>26.25494</v>
      </c>
      <c r="H18" s="11">
        <v>26.25985</v>
      </c>
      <c r="I18" s="11">
        <v>25.551718</v>
      </c>
      <c r="J18" s="11">
        <v>25.013942</v>
      </c>
      <c r="K18" s="11"/>
      <c r="L18" s="11">
        <f t="shared" si="3"/>
        <v>26.0590643</v>
      </c>
      <c r="M18" s="11">
        <f t="shared" si="4"/>
        <v>0.4291481549762622</v>
      </c>
      <c r="N18" s="11">
        <v>10</v>
      </c>
      <c r="O18" s="11">
        <f t="shared" si="2"/>
        <v>0.30235867688993545</v>
      </c>
    </row>
    <row r="19" spans="1:15" ht="12.75">
      <c r="A19" s="11">
        <v>26.39616</v>
      </c>
      <c r="B19" s="11">
        <v>26.213657</v>
      </c>
      <c r="C19" s="11">
        <v>26.342425</v>
      </c>
      <c r="D19" s="11">
        <v>26.366302</v>
      </c>
      <c r="E19" s="11">
        <v>26.225967</v>
      </c>
      <c r="F19" s="11">
        <v>26.337307</v>
      </c>
      <c r="G19" s="11">
        <v>26.352067</v>
      </c>
      <c r="H19" s="11">
        <v>26.353892</v>
      </c>
      <c r="I19" s="11">
        <v>26.267946</v>
      </c>
      <c r="J19" s="11">
        <v>26.235465</v>
      </c>
      <c r="K19" s="11"/>
      <c r="L19" s="11">
        <f t="shared" si="3"/>
        <v>26.3091188</v>
      </c>
      <c r="M19" s="11">
        <f t="shared" si="4"/>
        <v>0.06645500781603135</v>
      </c>
      <c r="N19" s="11">
        <v>10</v>
      </c>
      <c r="O19" s="11">
        <f t="shared" si="2"/>
        <v>0.04682123877959348</v>
      </c>
    </row>
    <row r="20" spans="1:15" ht="12.75">
      <c r="A20" s="11">
        <v>26.383383</v>
      </c>
      <c r="B20" s="11">
        <v>26.195826</v>
      </c>
      <c r="C20" s="11">
        <v>26.362052</v>
      </c>
      <c r="D20" s="11">
        <v>26.350869</v>
      </c>
      <c r="E20" s="11">
        <v>26.242314</v>
      </c>
      <c r="F20" s="11">
        <v>26.333879</v>
      </c>
      <c r="G20" s="11">
        <v>26.365672</v>
      </c>
      <c r="H20" s="11">
        <v>26.362052</v>
      </c>
      <c r="I20" s="11">
        <v>26.258224</v>
      </c>
      <c r="J20" s="11">
        <v>26.147205</v>
      </c>
      <c r="K20" s="11"/>
      <c r="L20" s="11">
        <f t="shared" si="3"/>
        <v>26.300147599999995</v>
      </c>
      <c r="M20" s="11">
        <f t="shared" si="4"/>
        <v>0.08298132634586042</v>
      </c>
      <c r="N20" s="11">
        <v>10</v>
      </c>
      <c r="O20" s="11">
        <f t="shared" si="2"/>
        <v>0.0584649467778654</v>
      </c>
    </row>
    <row r="21" spans="1:15" ht="12.75">
      <c r="A21" s="11">
        <v>26.407376</v>
      </c>
      <c r="B21" s="11">
        <v>26.234725</v>
      </c>
      <c r="C21" s="11">
        <v>26.36765</v>
      </c>
      <c r="D21" s="11">
        <v>26.3682</v>
      </c>
      <c r="E21" s="11">
        <v>26.28111</v>
      </c>
      <c r="F21" s="11">
        <v>26.351457</v>
      </c>
      <c r="G21" s="11">
        <v>26.38417</v>
      </c>
      <c r="H21" s="11">
        <v>26.36765</v>
      </c>
      <c r="I21" s="11">
        <v>26.289994</v>
      </c>
      <c r="J21" s="11">
        <v>26.264598</v>
      </c>
      <c r="K21" s="11"/>
      <c r="L21" s="11">
        <f t="shared" si="3"/>
        <v>26.331693</v>
      </c>
      <c r="M21" s="11">
        <f t="shared" si="4"/>
        <v>0.05868268625961547</v>
      </c>
      <c r="N21" s="11">
        <v>10</v>
      </c>
      <c r="O21" s="11">
        <f t="shared" si="2"/>
        <v>0.04134520716927229</v>
      </c>
    </row>
    <row r="22" spans="1:15" ht="12.75">
      <c r="A22" s="11">
        <v>26.388097</v>
      </c>
      <c r="B22" s="11">
        <v>26.201031</v>
      </c>
      <c r="C22" s="11">
        <v>26.347814</v>
      </c>
      <c r="D22" s="11">
        <v>26.353118</v>
      </c>
      <c r="E22" s="11">
        <v>26.218136</v>
      </c>
      <c r="F22" s="11">
        <v>26.336462</v>
      </c>
      <c r="G22" s="11">
        <v>26.351194</v>
      </c>
      <c r="H22" s="11">
        <v>26.347814</v>
      </c>
      <c r="I22" s="11">
        <v>26.261324</v>
      </c>
      <c r="J22" s="11">
        <v>26.195022</v>
      </c>
      <c r="K22" s="11"/>
      <c r="L22" s="11">
        <f t="shared" si="3"/>
        <v>26.300001200000004</v>
      </c>
      <c r="M22" s="11">
        <f t="shared" si="4"/>
        <v>0.07311942628834531</v>
      </c>
      <c r="N22" s="11">
        <v>10</v>
      </c>
      <c r="O22" s="11">
        <f t="shared" si="2"/>
        <v>0.05151669121988454</v>
      </c>
    </row>
    <row r="23" spans="1:15" ht="12.75">
      <c r="A23" s="11">
        <v>26.373467</v>
      </c>
      <c r="B23" s="11">
        <v>26.197976</v>
      </c>
      <c r="C23" s="11">
        <v>26.363435</v>
      </c>
      <c r="D23" s="11">
        <v>26.352227</v>
      </c>
      <c r="E23" s="11">
        <v>26.24408</v>
      </c>
      <c r="F23" s="11">
        <v>26.335551</v>
      </c>
      <c r="G23" s="11">
        <v>26.366792</v>
      </c>
      <c r="H23" s="11">
        <v>26.363435</v>
      </c>
      <c r="I23" s="11">
        <v>26.261018</v>
      </c>
      <c r="J23" s="11">
        <v>26.15196</v>
      </c>
      <c r="K23" s="11"/>
      <c r="L23" s="11">
        <f t="shared" si="3"/>
        <v>26.300994100000004</v>
      </c>
      <c r="M23" s="11">
        <f t="shared" si="4"/>
        <v>0.08086999270713816</v>
      </c>
      <c r="N23" s="11">
        <v>10</v>
      </c>
      <c r="O23" s="11">
        <f t="shared" si="2"/>
        <v>0.05697739512915194</v>
      </c>
    </row>
    <row r="24" spans="1:15" ht="12.75">
      <c r="A24" s="11">
        <v>26.396095</v>
      </c>
      <c r="B24" s="11">
        <v>26.201181</v>
      </c>
      <c r="C24" s="11">
        <v>26.344649</v>
      </c>
      <c r="D24" s="11">
        <v>26.353081</v>
      </c>
      <c r="E24" s="11">
        <v>26.214356</v>
      </c>
      <c r="F24" s="11">
        <v>26.333153</v>
      </c>
      <c r="G24" s="11">
        <v>26.348442</v>
      </c>
      <c r="H24" s="11">
        <v>26.344649</v>
      </c>
      <c r="I24" s="11">
        <v>26.259913</v>
      </c>
      <c r="J24" s="11">
        <v>26.209276</v>
      </c>
      <c r="K24" s="11"/>
      <c r="L24" s="11">
        <f t="shared" si="3"/>
        <v>26.300479500000005</v>
      </c>
      <c r="M24" s="11">
        <f t="shared" si="4"/>
        <v>0.07181787056877334</v>
      </c>
      <c r="N24" s="11">
        <v>10</v>
      </c>
      <c r="O24" s="11">
        <f t="shared" si="2"/>
        <v>0.05059967302767052</v>
      </c>
    </row>
    <row r="25" spans="1:15" ht="12.75">
      <c r="A25" s="11">
        <v>26.419669</v>
      </c>
      <c r="B25" s="11">
        <v>26.242719</v>
      </c>
      <c r="C25" s="11">
        <v>26.36119</v>
      </c>
      <c r="D25" s="11">
        <v>26.375292</v>
      </c>
      <c r="E25" s="11">
        <v>26.244399</v>
      </c>
      <c r="F25" s="11">
        <v>26.358438</v>
      </c>
      <c r="G25" s="11">
        <v>26.364962</v>
      </c>
      <c r="H25" s="11">
        <v>26.36119</v>
      </c>
      <c r="I25" s="11">
        <v>26.301193</v>
      </c>
      <c r="J25" s="11">
        <v>26.187395</v>
      </c>
      <c r="K25" s="11"/>
      <c r="L25" s="11">
        <f t="shared" si="3"/>
        <v>26.3216447</v>
      </c>
      <c r="M25" s="11">
        <f t="shared" si="4"/>
        <v>0.07414850816452198</v>
      </c>
      <c r="N25" s="11">
        <v>10</v>
      </c>
      <c r="O25" s="11">
        <f t="shared" si="2"/>
        <v>0.052241736477295464</v>
      </c>
    </row>
    <row r="26" spans="1:15" ht="12.75">
      <c r="A26" s="11">
        <v>26.405153</v>
      </c>
      <c r="B26" s="11">
        <v>26.272447</v>
      </c>
      <c r="C26" s="11">
        <v>26.296889</v>
      </c>
      <c r="D26" s="11">
        <v>26.391879</v>
      </c>
      <c r="E26" s="11">
        <v>26.296889</v>
      </c>
      <c r="F26" s="11">
        <v>26.374468</v>
      </c>
      <c r="G26" s="11">
        <v>26.393801</v>
      </c>
      <c r="H26" s="11">
        <v>26.373948</v>
      </c>
      <c r="I26" s="11">
        <v>26.299221</v>
      </c>
      <c r="J26" s="11">
        <v>26.221801</v>
      </c>
      <c r="K26" s="11"/>
      <c r="L26" s="11">
        <f t="shared" si="3"/>
        <v>26.332649600000003</v>
      </c>
      <c r="M26" s="11">
        <f t="shared" si="4"/>
        <v>0.06284511160186265</v>
      </c>
      <c r="N26" s="11">
        <v>10</v>
      </c>
      <c r="O26" s="11">
        <f t="shared" si="2"/>
        <v>0.044277866682173164</v>
      </c>
    </row>
    <row r="27" spans="1:15" ht="12.75">
      <c r="A27" s="11">
        <v>26.407627</v>
      </c>
      <c r="B27" s="11">
        <v>26.270395</v>
      </c>
      <c r="C27" s="11">
        <v>26.367802</v>
      </c>
      <c r="D27" s="11">
        <v>26.389952</v>
      </c>
      <c r="E27" s="11">
        <v>26.281195</v>
      </c>
      <c r="F27" s="11">
        <v>26.372938</v>
      </c>
      <c r="G27" s="11">
        <v>26.384396</v>
      </c>
      <c r="H27" s="11">
        <v>26.367802</v>
      </c>
      <c r="I27" s="11">
        <v>26.326161</v>
      </c>
      <c r="J27" s="11">
        <v>26.244765</v>
      </c>
      <c r="K27" s="11"/>
      <c r="L27" s="11">
        <f t="shared" si="3"/>
        <v>26.341303300000003</v>
      </c>
      <c r="M27" s="11">
        <f t="shared" si="4"/>
        <v>0.05697714335610742</v>
      </c>
      <c r="N27" s="11">
        <v>10</v>
      </c>
      <c r="O27" s="11">
        <f t="shared" si="2"/>
        <v>0.040143557599761175</v>
      </c>
    </row>
    <row r="28" spans="1:15" ht="12.75">
      <c r="A28" s="11">
        <v>26.407648</v>
      </c>
      <c r="B28" s="11">
        <v>26.270213</v>
      </c>
      <c r="C28" s="11">
        <v>26.359942</v>
      </c>
      <c r="D28" s="11">
        <v>26.389972</v>
      </c>
      <c r="E28" s="11">
        <v>26.271243</v>
      </c>
      <c r="F28" s="11">
        <v>26.372997</v>
      </c>
      <c r="G28" s="11">
        <v>26.379352</v>
      </c>
      <c r="H28" s="11">
        <v>26.359942</v>
      </c>
      <c r="I28" s="11">
        <v>26.326247</v>
      </c>
      <c r="J28" s="11">
        <v>26.228008</v>
      </c>
      <c r="K28" s="11"/>
      <c r="L28" s="11">
        <f t="shared" si="3"/>
        <v>26.3365564</v>
      </c>
      <c r="M28" s="11">
        <f t="shared" si="4"/>
        <v>0.0602925469955635</v>
      </c>
      <c r="N28" s="11">
        <v>10</v>
      </c>
      <c r="O28" s="11">
        <f t="shared" si="2"/>
        <v>0.0424794433449474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5" sqref="A15"/>
    </sheetView>
  </sheetViews>
  <sheetFormatPr defaultColWidth="9.140625" defaultRowHeight="12.75"/>
  <cols>
    <col min="1" max="19" width="5.28125" style="12" customWidth="1"/>
    <col min="20" max="16384" width="9.140625" style="12" customWidth="1"/>
  </cols>
  <sheetData>
    <row r="1" spans="1:15" ht="12.75">
      <c r="A1" s="13" t="s">
        <v>15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24</v>
      </c>
      <c r="K1" s="13"/>
      <c r="L1" s="13" t="s">
        <v>6</v>
      </c>
      <c r="M1" s="13" t="s">
        <v>25</v>
      </c>
      <c r="N1" s="13" t="s">
        <v>26</v>
      </c>
      <c r="O1" s="13" t="s">
        <v>27</v>
      </c>
    </row>
    <row r="2" spans="1:15" ht="12.75">
      <c r="A2" s="11">
        <v>28.53</v>
      </c>
      <c r="B2" s="11">
        <v>28.53</v>
      </c>
      <c r="C2" s="11">
        <v>28.53</v>
      </c>
      <c r="D2" s="11">
        <v>26.8</v>
      </c>
      <c r="E2" s="11">
        <v>28.53</v>
      </c>
      <c r="F2" s="11">
        <v>26.57</v>
      </c>
      <c r="G2" s="11">
        <v>26.93</v>
      </c>
      <c r="H2" s="11">
        <v>26.68</v>
      </c>
      <c r="I2" s="11">
        <v>26.8</v>
      </c>
      <c r="J2" s="11">
        <v>26.81</v>
      </c>
      <c r="K2" s="11"/>
      <c r="L2" s="11">
        <f aca="true" t="shared" si="0" ref="L2:L14">AVERAGE(A2:J2)</f>
        <v>27.471000000000004</v>
      </c>
      <c r="M2" s="11">
        <f aca="true" t="shared" si="1" ref="M2:M14">STDEV(A2:J2)</f>
        <v>0.9161204433186665</v>
      </c>
      <c r="N2" s="11">
        <v>10</v>
      </c>
      <c r="O2" s="11">
        <f aca="true" t="shared" si="2" ref="O2:O14">2.228*M2/SQRT(10)</f>
        <v>0.6454576628180422</v>
      </c>
    </row>
    <row r="3" spans="1:15" ht="12.75">
      <c r="A3" s="11">
        <v>28.53</v>
      </c>
      <c r="B3" s="11">
        <v>28.53</v>
      </c>
      <c r="C3" s="11">
        <v>28.53</v>
      </c>
      <c r="D3" s="11">
        <v>26.91</v>
      </c>
      <c r="E3" s="11">
        <v>28.53</v>
      </c>
      <c r="F3" s="11">
        <v>26.53</v>
      </c>
      <c r="G3" s="11">
        <v>27</v>
      </c>
      <c r="H3" s="11">
        <v>26.67</v>
      </c>
      <c r="I3" s="11">
        <v>27.01</v>
      </c>
      <c r="J3" s="11">
        <v>26.74</v>
      </c>
      <c r="K3" s="11"/>
      <c r="L3" s="11">
        <f t="shared" si="0"/>
        <v>27.498</v>
      </c>
      <c r="M3" s="11">
        <f t="shared" si="1"/>
        <v>0.8999481466544037</v>
      </c>
      <c r="N3" s="11">
        <v>10</v>
      </c>
      <c r="O3" s="11">
        <f t="shared" si="2"/>
        <v>0.634063382859065</v>
      </c>
    </row>
    <row r="4" spans="1:15" ht="12.75">
      <c r="A4" s="11">
        <v>28.53</v>
      </c>
      <c r="B4" s="11">
        <v>28.53</v>
      </c>
      <c r="C4" s="11">
        <v>28.53</v>
      </c>
      <c r="D4" s="11">
        <v>26.52</v>
      </c>
      <c r="E4" s="11">
        <v>28.53</v>
      </c>
      <c r="F4" s="11">
        <v>26.02</v>
      </c>
      <c r="G4" s="11">
        <v>26.66</v>
      </c>
      <c r="H4" s="11">
        <v>26.51</v>
      </c>
      <c r="I4" s="11">
        <v>26.35</v>
      </c>
      <c r="J4" s="11">
        <v>26.69</v>
      </c>
      <c r="K4" s="11"/>
      <c r="L4" s="11">
        <f t="shared" si="0"/>
        <v>27.287</v>
      </c>
      <c r="M4" s="11">
        <f t="shared" si="1"/>
        <v>1.0855111443207155</v>
      </c>
      <c r="N4" s="11">
        <v>10</v>
      </c>
      <c r="O4" s="11">
        <f t="shared" si="2"/>
        <v>0.7648028065371645</v>
      </c>
    </row>
    <row r="5" spans="1:15" ht="12.75">
      <c r="A5" s="11">
        <v>28.53</v>
      </c>
      <c r="B5" s="11">
        <v>28.53</v>
      </c>
      <c r="C5" s="11">
        <v>28.53</v>
      </c>
      <c r="D5" s="11">
        <v>26.83</v>
      </c>
      <c r="E5" s="11">
        <v>28.53</v>
      </c>
      <c r="F5" s="11">
        <v>26.77</v>
      </c>
      <c r="G5" s="11">
        <v>27.08</v>
      </c>
      <c r="H5" s="11">
        <v>26.81</v>
      </c>
      <c r="I5" s="11">
        <v>26.94</v>
      </c>
      <c r="J5" s="11">
        <v>26.94</v>
      </c>
      <c r="K5" s="11"/>
      <c r="L5" s="11">
        <f t="shared" si="0"/>
        <v>27.549</v>
      </c>
      <c r="M5" s="11">
        <f t="shared" si="1"/>
        <v>0.8485994998295926</v>
      </c>
      <c r="N5" s="11">
        <v>10</v>
      </c>
      <c r="O5" s="11">
        <f t="shared" si="2"/>
        <v>0.5978854132371352</v>
      </c>
    </row>
    <row r="6" spans="1:15" ht="12.75">
      <c r="A6" s="11">
        <v>28.53</v>
      </c>
      <c r="B6" s="11">
        <v>28.53</v>
      </c>
      <c r="C6" s="11">
        <v>28.53</v>
      </c>
      <c r="D6" s="11">
        <v>26.7</v>
      </c>
      <c r="E6" s="11">
        <v>28.53</v>
      </c>
      <c r="F6" s="11">
        <v>26.44</v>
      </c>
      <c r="G6" s="11">
        <v>26.65</v>
      </c>
      <c r="H6" s="11">
        <v>26.55</v>
      </c>
      <c r="I6" s="11">
        <v>26.82</v>
      </c>
      <c r="J6" s="11">
        <v>26.75</v>
      </c>
      <c r="K6" s="11"/>
      <c r="L6" s="11">
        <f t="shared" si="0"/>
        <v>27.403</v>
      </c>
      <c r="M6" s="11">
        <f t="shared" si="1"/>
        <v>0.9754207069545637</v>
      </c>
      <c r="N6" s="11">
        <v>10</v>
      </c>
      <c r="O6" s="11">
        <f t="shared" si="2"/>
        <v>0.6872379875014047</v>
      </c>
    </row>
    <row r="7" spans="1:15" ht="12.75">
      <c r="A7" s="11">
        <v>28.53</v>
      </c>
      <c r="B7" s="11">
        <v>28.53</v>
      </c>
      <c r="C7" s="11">
        <v>28.53</v>
      </c>
      <c r="D7" s="11">
        <v>26.8</v>
      </c>
      <c r="E7" s="11">
        <v>28.53</v>
      </c>
      <c r="F7" s="11">
        <v>26.45</v>
      </c>
      <c r="G7" s="11">
        <v>26.88</v>
      </c>
      <c r="H7" s="11">
        <v>26.68</v>
      </c>
      <c r="I7" s="11">
        <v>26.8</v>
      </c>
      <c r="J7" s="11">
        <v>26.8</v>
      </c>
      <c r="K7" s="11"/>
      <c r="L7" s="11">
        <f t="shared" si="0"/>
        <v>27.453000000000003</v>
      </c>
      <c r="M7" s="11">
        <f t="shared" si="1"/>
        <v>0.9339765640645964</v>
      </c>
      <c r="N7" s="11">
        <v>10</v>
      </c>
      <c r="O7" s="11">
        <f t="shared" si="2"/>
        <v>0.6580382902319591</v>
      </c>
    </row>
    <row r="8" spans="1:15" ht="12.75">
      <c r="A8" s="11">
        <v>28.53</v>
      </c>
      <c r="B8" s="11">
        <v>28.53</v>
      </c>
      <c r="C8" s="11">
        <v>28.53</v>
      </c>
      <c r="D8" s="11">
        <v>26.8</v>
      </c>
      <c r="E8" s="11">
        <v>28.53</v>
      </c>
      <c r="F8" s="11">
        <v>26.63</v>
      </c>
      <c r="G8" s="11">
        <v>27.05</v>
      </c>
      <c r="H8" s="11">
        <v>26.68</v>
      </c>
      <c r="I8" s="11">
        <v>26.8</v>
      </c>
      <c r="J8" s="11">
        <v>26.8</v>
      </c>
      <c r="K8" s="11"/>
      <c r="L8" s="11">
        <f t="shared" si="0"/>
        <v>27.488000000000007</v>
      </c>
      <c r="M8" s="11">
        <f t="shared" si="1"/>
        <v>0.9033247232059843</v>
      </c>
      <c r="N8" s="11">
        <v>10</v>
      </c>
      <c r="O8" s="11">
        <f t="shared" si="2"/>
        <v>0.636442368313657</v>
      </c>
    </row>
    <row r="9" spans="1:15" ht="12.75">
      <c r="A9" s="11">
        <v>28.53</v>
      </c>
      <c r="B9" s="11">
        <v>28.53</v>
      </c>
      <c r="C9" s="11">
        <v>28.53</v>
      </c>
      <c r="D9" s="11">
        <v>26.5</v>
      </c>
      <c r="E9" s="11">
        <v>28.53</v>
      </c>
      <c r="F9" s="11">
        <v>25.79</v>
      </c>
      <c r="G9" s="11">
        <v>26.02</v>
      </c>
      <c r="H9" s="11">
        <v>26.53</v>
      </c>
      <c r="I9" s="11">
        <v>26.5</v>
      </c>
      <c r="J9" s="11">
        <v>26.5</v>
      </c>
      <c r="K9" s="11"/>
      <c r="L9" s="11">
        <f t="shared" si="0"/>
        <v>27.196000000000005</v>
      </c>
      <c r="M9" s="11">
        <f t="shared" si="1"/>
        <v>1.1725963594613296</v>
      </c>
      <c r="N9" s="11">
        <v>10</v>
      </c>
      <c r="O9" s="11">
        <f t="shared" si="2"/>
        <v>0.8261591705836275</v>
      </c>
    </row>
    <row r="10" spans="1:15" ht="12.75">
      <c r="A10" s="11">
        <v>28.53</v>
      </c>
      <c r="B10" s="11">
        <v>28.53</v>
      </c>
      <c r="C10" s="11">
        <v>28.53</v>
      </c>
      <c r="D10" s="11">
        <v>26.61</v>
      </c>
      <c r="E10" s="11">
        <v>28.53</v>
      </c>
      <c r="F10" s="11">
        <v>26.47</v>
      </c>
      <c r="G10" s="11">
        <v>26.51</v>
      </c>
      <c r="H10" s="11">
        <v>26.65</v>
      </c>
      <c r="I10" s="11">
        <v>26.78</v>
      </c>
      <c r="J10" s="11">
        <v>26.88</v>
      </c>
      <c r="K10" s="11"/>
      <c r="L10" s="11">
        <f t="shared" si="0"/>
        <v>27.402000000000005</v>
      </c>
      <c r="M10" s="11">
        <f t="shared" si="1"/>
        <v>0.9778638850971841</v>
      </c>
      <c r="N10" s="11">
        <v>10</v>
      </c>
      <c r="O10" s="11">
        <f t="shared" si="2"/>
        <v>0.6889593420081017</v>
      </c>
    </row>
    <row r="11" spans="1:15" ht="12.75">
      <c r="A11" s="11">
        <v>28.53</v>
      </c>
      <c r="B11" s="11">
        <v>28.53</v>
      </c>
      <c r="C11" s="11">
        <v>28.53</v>
      </c>
      <c r="D11" s="11">
        <v>26.72</v>
      </c>
      <c r="E11" s="11">
        <v>28.53</v>
      </c>
      <c r="F11" s="11">
        <v>26.3</v>
      </c>
      <c r="G11" s="11">
        <v>26.96</v>
      </c>
      <c r="H11" s="11">
        <v>26.59</v>
      </c>
      <c r="I11" s="11">
        <v>26.55</v>
      </c>
      <c r="J11" s="11">
        <v>26.82</v>
      </c>
      <c r="K11" s="11"/>
      <c r="L11" s="11">
        <f t="shared" si="0"/>
        <v>27.406000000000006</v>
      </c>
      <c r="M11" s="11">
        <f t="shared" si="1"/>
        <v>0.9825273533086195</v>
      </c>
      <c r="N11" s="11">
        <v>10</v>
      </c>
      <c r="O11" s="11">
        <f t="shared" si="2"/>
        <v>0.6922450140115288</v>
      </c>
    </row>
    <row r="12" spans="1:15" ht="12.75">
      <c r="A12" s="11">
        <v>28.53</v>
      </c>
      <c r="B12" s="11">
        <v>28.53</v>
      </c>
      <c r="C12" s="11">
        <v>28.53</v>
      </c>
      <c r="D12" s="11">
        <v>26.42</v>
      </c>
      <c r="E12" s="11">
        <v>28.53</v>
      </c>
      <c r="F12" s="11">
        <v>26.24</v>
      </c>
      <c r="G12" s="11">
        <v>26.49</v>
      </c>
      <c r="H12" s="11">
        <v>26.43</v>
      </c>
      <c r="I12" s="11">
        <v>26.32</v>
      </c>
      <c r="J12" s="11">
        <v>26.58</v>
      </c>
      <c r="K12" s="11"/>
      <c r="L12" s="11">
        <f t="shared" si="0"/>
        <v>27.26</v>
      </c>
      <c r="M12" s="11">
        <f t="shared" si="1"/>
        <v>1.0967325208190417</v>
      </c>
      <c r="N12" s="11">
        <v>10</v>
      </c>
      <c r="O12" s="11">
        <f t="shared" si="2"/>
        <v>0.7727088886479111</v>
      </c>
    </row>
    <row r="13" spans="1:15" ht="12.75">
      <c r="A13" s="11">
        <v>28.53</v>
      </c>
      <c r="B13" s="11">
        <v>28.53</v>
      </c>
      <c r="C13" s="11">
        <v>28.53</v>
      </c>
      <c r="D13" s="11">
        <v>26.67</v>
      </c>
      <c r="E13" s="11">
        <v>28.53</v>
      </c>
      <c r="F13" s="11">
        <v>26.36</v>
      </c>
      <c r="G13" s="11">
        <v>26.92</v>
      </c>
      <c r="H13" s="11">
        <v>26.41</v>
      </c>
      <c r="I13" s="11">
        <v>26.55</v>
      </c>
      <c r="J13" s="11">
        <v>26.7</v>
      </c>
      <c r="K13" s="11"/>
      <c r="L13" s="11">
        <f t="shared" si="0"/>
        <v>27.373000000000008</v>
      </c>
      <c r="M13" s="11">
        <f t="shared" si="1"/>
        <v>1.0076270253531006</v>
      </c>
      <c r="N13" s="11">
        <v>10</v>
      </c>
      <c r="O13" s="11">
        <f t="shared" si="2"/>
        <v>0.7099291250620828</v>
      </c>
    </row>
    <row r="14" spans="1:15" ht="12.75">
      <c r="A14" s="11">
        <v>28.53</v>
      </c>
      <c r="B14" s="11">
        <v>28.53</v>
      </c>
      <c r="C14" s="11">
        <v>28.53</v>
      </c>
      <c r="D14" s="11">
        <v>26.95</v>
      </c>
      <c r="E14" s="11">
        <v>28.53</v>
      </c>
      <c r="F14" s="11">
        <v>26.5</v>
      </c>
      <c r="G14" s="11">
        <v>26.82</v>
      </c>
      <c r="H14" s="11">
        <v>26.83</v>
      </c>
      <c r="I14" s="11">
        <v>26.77</v>
      </c>
      <c r="J14" s="11">
        <v>26.88</v>
      </c>
      <c r="K14" s="11"/>
      <c r="L14" s="11">
        <f t="shared" si="0"/>
        <v>27.487000000000002</v>
      </c>
      <c r="M14" s="11">
        <f t="shared" si="1"/>
        <v>0.9051095697942647</v>
      </c>
      <c r="N14" s="11">
        <v>10</v>
      </c>
      <c r="O14" s="11">
        <f t="shared" si="2"/>
        <v>0.6376998917274855</v>
      </c>
    </row>
    <row r="15" spans="1:15" ht="12.75">
      <c r="A15" s="13" t="s">
        <v>28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>
        <v>26.04</v>
      </c>
      <c r="B16" s="11">
        <v>25.49</v>
      </c>
      <c r="C16" s="11">
        <v>25.72</v>
      </c>
      <c r="D16" s="11">
        <v>25.8</v>
      </c>
      <c r="E16" s="11">
        <v>25.7</v>
      </c>
      <c r="F16" s="11">
        <v>25.73</v>
      </c>
      <c r="G16" s="11">
        <v>25.91</v>
      </c>
      <c r="H16" s="11">
        <v>25.86</v>
      </c>
      <c r="I16" s="11">
        <v>25.7</v>
      </c>
      <c r="J16" s="11">
        <v>25.66</v>
      </c>
      <c r="K16" s="11"/>
      <c r="L16" s="11">
        <f aca="true" t="shared" si="3" ref="L16:L28">AVERAGE(A16:J16)</f>
        <v>25.761000000000003</v>
      </c>
      <c r="M16" s="11">
        <f aca="true" t="shared" si="4" ref="M16:M28">STDEV(A16:J16)</f>
        <v>0.15095621145755522</v>
      </c>
      <c r="N16" s="11">
        <v>10</v>
      </c>
      <c r="O16" s="11">
        <f aca="true" t="shared" si="5" ref="O16:O28">2.228*M16/SQRT(10)</f>
        <v>0.10635702340873024</v>
      </c>
    </row>
    <row r="17" spans="1:15" ht="12.75">
      <c r="A17" s="11">
        <v>25.92</v>
      </c>
      <c r="B17" s="11">
        <v>25.19</v>
      </c>
      <c r="C17" s="11">
        <v>25.4</v>
      </c>
      <c r="D17" s="11">
        <v>25.8</v>
      </c>
      <c r="E17" s="11">
        <v>25.57</v>
      </c>
      <c r="F17" s="11">
        <v>25.6</v>
      </c>
      <c r="G17" s="11">
        <v>25.5</v>
      </c>
      <c r="H17" s="11">
        <v>25.7</v>
      </c>
      <c r="I17" s="11">
        <v>25.55</v>
      </c>
      <c r="J17" s="11">
        <v>25.67</v>
      </c>
      <c r="K17" s="11"/>
      <c r="L17" s="11">
        <f t="shared" si="3"/>
        <v>25.589999999999996</v>
      </c>
      <c r="M17" s="11">
        <f t="shared" si="4"/>
        <v>0.2048847914753601</v>
      </c>
      <c r="N17" s="11">
        <v>10</v>
      </c>
      <c r="O17" s="11">
        <f t="shared" si="5"/>
        <v>0.14435269905514758</v>
      </c>
    </row>
    <row r="18" spans="1:15" ht="12.75">
      <c r="A18" s="11">
        <v>26.2</v>
      </c>
      <c r="B18" s="11">
        <v>25.63</v>
      </c>
      <c r="C18" s="11">
        <v>25.89</v>
      </c>
      <c r="D18" s="11">
        <v>26.1</v>
      </c>
      <c r="E18" s="11">
        <v>25.48</v>
      </c>
      <c r="F18" s="11">
        <v>25.3</v>
      </c>
      <c r="G18" s="11">
        <v>25.8</v>
      </c>
      <c r="H18" s="11">
        <v>26.08</v>
      </c>
      <c r="I18" s="11">
        <v>26.07</v>
      </c>
      <c r="J18" s="11">
        <v>25.97</v>
      </c>
      <c r="K18" s="11"/>
      <c r="L18" s="11">
        <f t="shared" si="3"/>
        <v>25.851999999999997</v>
      </c>
      <c r="M18" s="11">
        <f t="shared" si="4"/>
        <v>0.29675279648607944</v>
      </c>
      <c r="N18" s="11">
        <v>10</v>
      </c>
      <c r="O18" s="11">
        <f t="shared" si="5"/>
        <v>0.20907880383147015</v>
      </c>
    </row>
    <row r="19" spans="1:15" ht="12.75">
      <c r="A19" s="11">
        <v>25.97</v>
      </c>
      <c r="B19" s="11">
        <v>25.49</v>
      </c>
      <c r="C19" s="11">
        <v>25.78</v>
      </c>
      <c r="D19" s="11">
        <v>25.81</v>
      </c>
      <c r="E19" s="11">
        <v>25.56</v>
      </c>
      <c r="F19" s="11">
        <v>25.6</v>
      </c>
      <c r="G19" s="11">
        <v>25.77</v>
      </c>
      <c r="H19" s="11">
        <v>25.71</v>
      </c>
      <c r="I19" s="11">
        <v>25.75</v>
      </c>
      <c r="J19" s="11">
        <v>25.61</v>
      </c>
      <c r="K19" s="11"/>
      <c r="L19" s="11">
        <f t="shared" si="3"/>
        <v>25.705000000000002</v>
      </c>
      <c r="M19" s="11">
        <f t="shared" si="4"/>
        <v>0.14159802258464219</v>
      </c>
      <c r="N19" s="11">
        <v>10</v>
      </c>
      <c r="O19" s="11">
        <f t="shared" si="5"/>
        <v>0.09976366031747658</v>
      </c>
    </row>
    <row r="20" spans="1:15" ht="12.75">
      <c r="A20" s="11">
        <v>26.21</v>
      </c>
      <c r="B20" s="11">
        <v>25.57</v>
      </c>
      <c r="C20" s="11">
        <v>26.45</v>
      </c>
      <c r="D20" s="11">
        <v>25.97</v>
      </c>
      <c r="E20" s="11">
        <v>25.79</v>
      </c>
      <c r="F20" s="11">
        <v>25.81</v>
      </c>
      <c r="G20" s="11">
        <v>25.92</v>
      </c>
      <c r="H20" s="11">
        <v>25.86</v>
      </c>
      <c r="I20" s="11">
        <v>25.79</v>
      </c>
      <c r="J20" s="11">
        <v>25.77</v>
      </c>
      <c r="K20" s="11"/>
      <c r="L20" s="11">
        <f t="shared" si="3"/>
        <v>25.914000000000005</v>
      </c>
      <c r="M20" s="11">
        <f t="shared" si="4"/>
        <v>0.24980881578565428</v>
      </c>
      <c r="N20" s="11">
        <v>10</v>
      </c>
      <c r="O20" s="11">
        <f t="shared" si="5"/>
        <v>0.17600416578878222</v>
      </c>
    </row>
    <row r="21" spans="1:15" ht="12.75">
      <c r="A21" s="11">
        <v>25.98</v>
      </c>
      <c r="B21" s="11">
        <v>25.49</v>
      </c>
      <c r="C21" s="11">
        <v>25.78</v>
      </c>
      <c r="D21" s="11">
        <v>25.82</v>
      </c>
      <c r="E21" s="11">
        <v>25.63</v>
      </c>
      <c r="F21" s="11">
        <v>25.66</v>
      </c>
      <c r="G21" s="11">
        <v>25.84</v>
      </c>
      <c r="H21" s="11">
        <v>25.78</v>
      </c>
      <c r="I21" s="11">
        <v>25.63</v>
      </c>
      <c r="J21" s="11">
        <v>25.74</v>
      </c>
      <c r="K21" s="11"/>
      <c r="L21" s="11">
        <f t="shared" si="3"/>
        <v>25.734999999999996</v>
      </c>
      <c r="M21" s="11">
        <f t="shared" si="4"/>
        <v>0.1374570640044243</v>
      </c>
      <c r="N21" s="11">
        <v>10</v>
      </c>
      <c r="O21" s="11">
        <f t="shared" si="5"/>
        <v>0.09684612532902961</v>
      </c>
    </row>
    <row r="22" spans="1:15" ht="12.75">
      <c r="A22" s="11">
        <v>26.04</v>
      </c>
      <c r="B22" s="11">
        <v>25.49</v>
      </c>
      <c r="C22" s="11">
        <v>25.55</v>
      </c>
      <c r="D22" s="11">
        <v>25.82</v>
      </c>
      <c r="E22" s="11">
        <v>25.63</v>
      </c>
      <c r="F22" s="11">
        <v>25.66</v>
      </c>
      <c r="G22" s="11">
        <v>25.84</v>
      </c>
      <c r="H22" s="11">
        <v>25.78</v>
      </c>
      <c r="I22" s="11">
        <v>25.63</v>
      </c>
      <c r="J22" s="11">
        <v>25.06</v>
      </c>
      <c r="K22" s="11"/>
      <c r="L22" s="11">
        <f t="shared" si="3"/>
        <v>25.65</v>
      </c>
      <c r="M22" s="11">
        <f t="shared" si="4"/>
        <v>0.2621704280297641</v>
      </c>
      <c r="N22" s="11">
        <v>10</v>
      </c>
      <c r="O22" s="11">
        <f t="shared" si="5"/>
        <v>0.18471360722296992</v>
      </c>
    </row>
    <row r="23" spans="1:15" ht="12.75">
      <c r="A23" s="11">
        <v>26.13</v>
      </c>
      <c r="B23" s="11">
        <v>25.31</v>
      </c>
      <c r="C23" s="11">
        <v>26.45</v>
      </c>
      <c r="D23" s="11">
        <v>25.89</v>
      </c>
      <c r="E23" s="11">
        <v>25.72</v>
      </c>
      <c r="F23" s="11">
        <v>25.73</v>
      </c>
      <c r="G23" s="11">
        <v>26.01</v>
      </c>
      <c r="H23" s="11">
        <v>26.01</v>
      </c>
      <c r="I23" s="11">
        <v>25.72</v>
      </c>
      <c r="J23" s="11">
        <v>23.95</v>
      </c>
      <c r="K23" s="11"/>
      <c r="L23" s="11">
        <f t="shared" si="3"/>
        <v>25.691999999999997</v>
      </c>
      <c r="M23" s="11">
        <f t="shared" si="4"/>
        <v>0.6824270412776358</v>
      </c>
      <c r="N23" s="11">
        <v>10</v>
      </c>
      <c r="O23" s="11">
        <f t="shared" si="5"/>
        <v>0.48080769981647165</v>
      </c>
    </row>
    <row r="24" spans="1:15" ht="12.75">
      <c r="A24" s="11">
        <v>25.85</v>
      </c>
      <c r="B24" s="11">
        <v>25.3</v>
      </c>
      <c r="C24" s="11">
        <v>26.45</v>
      </c>
      <c r="D24" s="11">
        <v>25.65</v>
      </c>
      <c r="E24" s="11">
        <v>25.44</v>
      </c>
      <c r="F24" s="11">
        <v>25.73</v>
      </c>
      <c r="G24" s="11">
        <v>25.65</v>
      </c>
      <c r="H24" s="11">
        <v>25.73</v>
      </c>
      <c r="I24" s="11">
        <v>25.67</v>
      </c>
      <c r="J24" s="11">
        <v>25.06</v>
      </c>
      <c r="K24" s="11"/>
      <c r="L24" s="11">
        <f t="shared" si="3"/>
        <v>25.653</v>
      </c>
      <c r="M24" s="11">
        <f t="shared" si="4"/>
        <v>0.36633469820820963</v>
      </c>
      <c r="N24" s="11">
        <v>10</v>
      </c>
      <c r="O24" s="11">
        <f t="shared" si="5"/>
        <v>0.2581031127938436</v>
      </c>
    </row>
    <row r="25" spans="1:15" ht="12.75">
      <c r="A25" s="11">
        <v>25.62</v>
      </c>
      <c r="B25" s="11">
        <v>25.22</v>
      </c>
      <c r="C25" s="11">
        <v>26.45</v>
      </c>
      <c r="D25" s="11">
        <v>25.51</v>
      </c>
      <c r="E25" s="11">
        <v>25.3</v>
      </c>
      <c r="F25" s="11">
        <v>25.59</v>
      </c>
      <c r="G25" s="11">
        <v>25.51</v>
      </c>
      <c r="H25" s="11">
        <v>25.61</v>
      </c>
      <c r="I25" s="11">
        <v>25.59</v>
      </c>
      <c r="J25" s="11">
        <v>25.06</v>
      </c>
      <c r="K25" s="11"/>
      <c r="L25" s="11">
        <f t="shared" si="3"/>
        <v>25.546</v>
      </c>
      <c r="M25" s="11">
        <f t="shared" si="4"/>
        <v>0.37062110031677903</v>
      </c>
      <c r="N25" s="11">
        <v>10</v>
      </c>
      <c r="O25" s="11">
        <f t="shared" si="5"/>
        <v>0.2611231208147029</v>
      </c>
    </row>
    <row r="26" spans="1:15" ht="12.75">
      <c r="A26" s="11">
        <v>25.33</v>
      </c>
      <c r="B26" s="11">
        <v>25.08</v>
      </c>
      <c r="C26" s="11">
        <v>26.45</v>
      </c>
      <c r="D26" s="11">
        <v>25.09</v>
      </c>
      <c r="E26" s="11">
        <v>24.92</v>
      </c>
      <c r="F26" s="11">
        <v>24.9</v>
      </c>
      <c r="G26" s="11">
        <v>25.13</v>
      </c>
      <c r="H26" s="11">
        <v>24.92</v>
      </c>
      <c r="I26" s="11">
        <v>25.61</v>
      </c>
      <c r="J26" s="11">
        <v>25.54</v>
      </c>
      <c r="K26" s="11"/>
      <c r="L26" s="11">
        <f t="shared" si="3"/>
        <v>25.297</v>
      </c>
      <c r="M26" s="11">
        <f t="shared" si="4"/>
        <v>0.47693582144524005</v>
      </c>
      <c r="N26" s="11">
        <v>10</v>
      </c>
      <c r="O26" s="11">
        <f t="shared" si="5"/>
        <v>0.3360277383496472</v>
      </c>
    </row>
    <row r="27" spans="1:15" ht="12.75">
      <c r="A27" s="11">
        <v>25.78</v>
      </c>
      <c r="B27" s="11">
        <v>25.22</v>
      </c>
      <c r="C27" s="11">
        <v>26.45</v>
      </c>
      <c r="D27" s="11">
        <v>25.65</v>
      </c>
      <c r="E27" s="11">
        <v>25.22</v>
      </c>
      <c r="F27" s="11">
        <v>25.73</v>
      </c>
      <c r="G27" s="11">
        <v>25.65</v>
      </c>
      <c r="H27" s="11">
        <v>25.73</v>
      </c>
      <c r="I27" s="11">
        <v>25.63</v>
      </c>
      <c r="J27" s="11">
        <v>25.14</v>
      </c>
      <c r="K27" s="11"/>
      <c r="L27" s="11">
        <f t="shared" si="3"/>
        <v>25.619999999999997</v>
      </c>
      <c r="M27" s="11">
        <f t="shared" si="4"/>
        <v>0.3787406031105776</v>
      </c>
      <c r="N27" s="11">
        <v>10</v>
      </c>
      <c r="O27" s="11">
        <f t="shared" si="5"/>
        <v>0.266843760862364</v>
      </c>
    </row>
    <row r="28" spans="1:15" ht="12.75">
      <c r="A28" s="11">
        <v>26.02</v>
      </c>
      <c r="B28" s="11">
        <v>25.49</v>
      </c>
      <c r="C28" s="11">
        <v>26.45</v>
      </c>
      <c r="D28" s="11">
        <v>25.65</v>
      </c>
      <c r="E28" s="11">
        <v>25.48</v>
      </c>
      <c r="F28" s="11">
        <v>25.73</v>
      </c>
      <c r="G28" s="11">
        <v>25.65</v>
      </c>
      <c r="H28" s="11">
        <v>25.73</v>
      </c>
      <c r="I28" s="11">
        <v>25.7</v>
      </c>
      <c r="J28" s="11">
        <v>25.23</v>
      </c>
      <c r="K28" s="11"/>
      <c r="L28" s="11">
        <f t="shared" si="3"/>
        <v>25.712999999999994</v>
      </c>
      <c r="M28" s="11">
        <f t="shared" si="4"/>
        <v>0.3305567693726164</v>
      </c>
      <c r="N28" s="11">
        <v>10</v>
      </c>
      <c r="O28" s="11">
        <f t="shared" si="5"/>
        <v>0.2328955775891528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5" sqref="A15"/>
    </sheetView>
  </sheetViews>
  <sheetFormatPr defaultColWidth="9.140625" defaultRowHeight="12.75"/>
  <cols>
    <col min="1" max="11" width="5.28125" style="0" customWidth="1"/>
    <col min="12" max="13" width="5.28125" style="12" customWidth="1"/>
    <col min="14" max="14" width="5.28125" style="9" customWidth="1"/>
    <col min="15" max="15" width="5.28125" style="12" customWidth="1"/>
  </cols>
  <sheetData>
    <row r="1" spans="1:15" s="12" customFormat="1" ht="12.75">
      <c r="A1" s="13" t="s">
        <v>15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24</v>
      </c>
      <c r="K1" s="13"/>
      <c r="L1" s="13" t="s">
        <v>6</v>
      </c>
      <c r="M1" s="13" t="s">
        <v>25</v>
      </c>
      <c r="N1" s="16" t="s">
        <v>26</v>
      </c>
      <c r="O1" s="13" t="s">
        <v>27</v>
      </c>
    </row>
    <row r="2" spans="1:16" ht="12.75">
      <c r="A2" s="11">
        <v>26.779475</v>
      </c>
      <c r="B2" s="11">
        <v>26.555212</v>
      </c>
      <c r="C2" s="11">
        <v>26.537094</v>
      </c>
      <c r="D2" s="11">
        <v>26.803452</v>
      </c>
      <c r="E2" s="11">
        <v>26.102031</v>
      </c>
      <c r="F2" s="11">
        <v>26.038049</v>
      </c>
      <c r="G2" s="11">
        <v>26.232711</v>
      </c>
      <c r="H2" s="11">
        <v>26.184448</v>
      </c>
      <c r="I2" s="11">
        <v>26.803415</v>
      </c>
      <c r="J2" s="11">
        <v>26.803452</v>
      </c>
      <c r="L2" s="11">
        <f aca="true" t="shared" si="0" ref="L2:L14">AVERAGE(A2:J2)</f>
        <v>26.4839339</v>
      </c>
      <c r="M2" s="11">
        <f aca="true" t="shared" si="1" ref="M2:M14">STDEV(A2:J2)</f>
        <v>0.31604690758286064</v>
      </c>
      <c r="N2" s="17">
        <v>10</v>
      </c>
      <c r="O2" s="11">
        <f aca="true" t="shared" si="2" ref="O2:O14">2.228*M2/SQRT(10)</f>
        <v>0.22267257520236855</v>
      </c>
      <c r="P2" s="6"/>
    </row>
    <row r="3" spans="1:16" ht="12.75">
      <c r="A3" s="11">
        <v>26.92422</v>
      </c>
      <c r="B3" s="11">
        <v>27.02615</v>
      </c>
      <c r="C3" s="11">
        <v>26.666703</v>
      </c>
      <c r="D3" s="11">
        <v>26.761326</v>
      </c>
      <c r="E3" s="11">
        <v>26.023975</v>
      </c>
      <c r="F3" s="11">
        <v>25.923719</v>
      </c>
      <c r="G3" s="11">
        <v>26.210508</v>
      </c>
      <c r="H3" s="11">
        <v>26.381684</v>
      </c>
      <c r="I3" s="11">
        <v>26.761288</v>
      </c>
      <c r="J3" s="11">
        <v>26.761326</v>
      </c>
      <c r="L3" s="11">
        <f t="shared" si="0"/>
        <v>26.544089900000007</v>
      </c>
      <c r="M3" s="11">
        <f t="shared" si="1"/>
        <v>0.38391332778938503</v>
      </c>
      <c r="N3" s="17">
        <v>10</v>
      </c>
      <c r="O3" s="11">
        <f t="shared" si="2"/>
        <v>0.2704882322917859</v>
      </c>
      <c r="P3" s="6"/>
    </row>
    <row r="4" spans="1:16" ht="12.75">
      <c r="A4" s="11">
        <v>26.582325</v>
      </c>
      <c r="B4" s="11">
        <v>26.164019</v>
      </c>
      <c r="C4" s="11">
        <v>26.148199</v>
      </c>
      <c r="D4" s="11">
        <v>26.002582</v>
      </c>
      <c r="E4" s="11">
        <v>26.091613</v>
      </c>
      <c r="F4" s="11">
        <v>25.119812</v>
      </c>
      <c r="G4" s="11">
        <v>25.955626</v>
      </c>
      <c r="H4" s="11">
        <v>25.725048</v>
      </c>
      <c r="I4" s="11">
        <v>26.339009</v>
      </c>
      <c r="J4" s="11">
        <v>26.270741</v>
      </c>
      <c r="L4" s="11">
        <f t="shared" si="0"/>
        <v>26.0398974</v>
      </c>
      <c r="M4" s="11">
        <f t="shared" si="1"/>
        <v>0.397348926637106</v>
      </c>
      <c r="N4" s="17">
        <v>10</v>
      </c>
      <c r="O4" s="11">
        <f t="shared" si="2"/>
        <v>0.27995435685439896</v>
      </c>
      <c r="P4" s="6"/>
    </row>
    <row r="5" spans="1:16" ht="12.75">
      <c r="A5" s="11">
        <v>26.874542</v>
      </c>
      <c r="B5" s="11">
        <v>27.160194</v>
      </c>
      <c r="C5" s="11">
        <v>27.141279</v>
      </c>
      <c r="D5" s="11">
        <v>26.783301</v>
      </c>
      <c r="E5" s="11">
        <v>26.944544</v>
      </c>
      <c r="F5" s="11">
        <v>26.73411</v>
      </c>
      <c r="G5" s="11">
        <v>26.864896</v>
      </c>
      <c r="H5" s="11">
        <v>26.785326</v>
      </c>
      <c r="I5" s="11">
        <v>26.838733</v>
      </c>
      <c r="J5" s="11">
        <v>26.838769</v>
      </c>
      <c r="L5" s="11">
        <f t="shared" si="0"/>
        <v>26.896569399999997</v>
      </c>
      <c r="M5" s="11">
        <f t="shared" si="1"/>
        <v>0.14585171596854782</v>
      </c>
      <c r="N5" s="17">
        <v>10</v>
      </c>
      <c r="O5" s="11">
        <f t="shared" si="2"/>
        <v>0.10276062322769652</v>
      </c>
      <c r="P5" s="6"/>
    </row>
    <row r="6" spans="1:16" ht="12.75">
      <c r="A6" s="11">
        <v>26.192159</v>
      </c>
      <c r="B6" s="11">
        <v>26.251482</v>
      </c>
      <c r="C6" s="11">
        <v>26.134441</v>
      </c>
      <c r="D6" s="11">
        <v>26.31075</v>
      </c>
      <c r="E6" s="11">
        <v>26.009736</v>
      </c>
      <c r="F6" s="11">
        <v>25.326227</v>
      </c>
      <c r="G6" s="11">
        <v>25.644041</v>
      </c>
      <c r="H6" s="11">
        <v>25.847487</v>
      </c>
      <c r="I6" s="11">
        <v>26.050943</v>
      </c>
      <c r="J6" s="11">
        <v>26.050997</v>
      </c>
      <c r="L6" s="11">
        <f t="shared" si="0"/>
        <v>25.9818263</v>
      </c>
      <c r="M6" s="11">
        <f t="shared" si="1"/>
        <v>0.3019810778109373</v>
      </c>
      <c r="N6" s="17">
        <v>10</v>
      </c>
      <c r="O6" s="11">
        <f t="shared" si="2"/>
        <v>0.2127624179993554</v>
      </c>
      <c r="P6" s="6"/>
    </row>
    <row r="7" spans="1:16" ht="12.75">
      <c r="A7" s="11">
        <v>26.948455</v>
      </c>
      <c r="B7" s="11">
        <v>27.02615</v>
      </c>
      <c r="C7" s="11">
        <v>26.967888</v>
      </c>
      <c r="D7" s="11">
        <v>26.785892</v>
      </c>
      <c r="E7" s="11">
        <v>26.690573</v>
      </c>
      <c r="F7" s="11">
        <v>26.301447</v>
      </c>
      <c r="G7" s="11">
        <v>26.615857</v>
      </c>
      <c r="H7" s="11">
        <v>26.588239</v>
      </c>
      <c r="I7" s="11">
        <v>26.785854</v>
      </c>
      <c r="J7" s="11">
        <v>26.785892</v>
      </c>
      <c r="L7" s="11">
        <f t="shared" si="0"/>
        <v>26.749624700000005</v>
      </c>
      <c r="M7" s="11">
        <f t="shared" si="1"/>
        <v>0.2149602779633868</v>
      </c>
      <c r="N7" s="17">
        <v>10</v>
      </c>
      <c r="O7" s="11">
        <f t="shared" si="2"/>
        <v>0.15145143809950087</v>
      </c>
      <c r="P7" s="6"/>
    </row>
    <row r="8" spans="1:16" ht="12.75">
      <c r="A8" s="11">
        <v>26.35832</v>
      </c>
      <c r="B8" s="11">
        <v>26.683642</v>
      </c>
      <c r="C8" s="11">
        <v>26.675941</v>
      </c>
      <c r="D8" s="11">
        <v>26.380307</v>
      </c>
      <c r="E8" s="11">
        <v>26.210774</v>
      </c>
      <c r="F8" s="11">
        <v>26.177423</v>
      </c>
      <c r="G8" s="11">
        <v>26.183086</v>
      </c>
      <c r="H8" s="11">
        <v>26.184448</v>
      </c>
      <c r="I8" s="11">
        <v>26.380261</v>
      </c>
      <c r="J8" s="11">
        <v>26.380307</v>
      </c>
      <c r="L8" s="11">
        <f t="shared" si="0"/>
        <v>26.3614509</v>
      </c>
      <c r="M8" s="11">
        <f t="shared" si="1"/>
        <v>0.18959011802061498</v>
      </c>
      <c r="N8" s="17">
        <v>10</v>
      </c>
      <c r="O8" s="11">
        <f t="shared" si="2"/>
        <v>0.1335767533226158</v>
      </c>
      <c r="P8" s="6"/>
    </row>
    <row r="9" spans="1:16" ht="12.75">
      <c r="A9" s="11">
        <v>25.732695</v>
      </c>
      <c r="B9" s="11">
        <v>25.579784</v>
      </c>
      <c r="C9" s="11">
        <v>25.714345</v>
      </c>
      <c r="D9" s="11">
        <v>25.681991</v>
      </c>
      <c r="E9" s="11">
        <v>25.380042</v>
      </c>
      <c r="F9" s="11">
        <v>25.148932</v>
      </c>
      <c r="G9" s="11">
        <v>25.387306</v>
      </c>
      <c r="H9" s="11">
        <v>25.292984</v>
      </c>
      <c r="I9" s="11">
        <v>25.378498</v>
      </c>
      <c r="J9" s="11">
        <v>25.440496</v>
      </c>
      <c r="L9" s="11">
        <f t="shared" si="0"/>
        <v>25.473707299999997</v>
      </c>
      <c r="M9" s="11">
        <f t="shared" si="1"/>
        <v>0.19555095339264233</v>
      </c>
      <c r="N9" s="17">
        <v>10</v>
      </c>
      <c r="O9" s="11">
        <f t="shared" si="2"/>
        <v>0.1377764924461467</v>
      </c>
      <c r="P9" s="6"/>
    </row>
    <row r="10" spans="1:16" ht="12.75">
      <c r="A10" s="11">
        <v>25.722291</v>
      </c>
      <c r="B10" s="11">
        <v>25.892297</v>
      </c>
      <c r="C10" s="11">
        <v>26.159572</v>
      </c>
      <c r="D10" s="11">
        <v>25.981446</v>
      </c>
      <c r="E10" s="11">
        <v>25.563427</v>
      </c>
      <c r="F10" s="11">
        <v>25.351862</v>
      </c>
      <c r="G10" s="11">
        <v>25.483528</v>
      </c>
      <c r="H10" s="11">
        <v>25.649631</v>
      </c>
      <c r="I10" s="11">
        <v>25.577802</v>
      </c>
      <c r="J10" s="11">
        <v>25.741296</v>
      </c>
      <c r="L10" s="11">
        <f t="shared" si="0"/>
        <v>25.7123152</v>
      </c>
      <c r="M10" s="11">
        <f t="shared" si="1"/>
        <v>0.24318803484286486</v>
      </c>
      <c r="N10" s="17">
        <v>10</v>
      </c>
      <c r="O10" s="11">
        <f t="shared" si="2"/>
        <v>0.17133945840829579</v>
      </c>
      <c r="P10" s="6"/>
    </row>
    <row r="11" spans="1:16" ht="12.75">
      <c r="A11" s="11">
        <v>26.165741</v>
      </c>
      <c r="B11" s="11">
        <v>25.892297</v>
      </c>
      <c r="C11" s="11">
        <v>26.168263</v>
      </c>
      <c r="D11" s="11">
        <v>26.051893</v>
      </c>
      <c r="E11" s="11">
        <v>25.563427</v>
      </c>
      <c r="F11" s="11">
        <v>25.360465</v>
      </c>
      <c r="G11" s="11">
        <v>25.555911</v>
      </c>
      <c r="H11" s="11">
        <v>25.650447</v>
      </c>
      <c r="I11" s="11">
        <v>26.024086</v>
      </c>
      <c r="J11" s="11">
        <v>25.812447</v>
      </c>
      <c r="L11" s="11">
        <f t="shared" si="0"/>
        <v>25.824497700000002</v>
      </c>
      <c r="M11" s="11">
        <f t="shared" si="1"/>
        <v>0.282218269812678</v>
      </c>
      <c r="N11" s="17">
        <v>10</v>
      </c>
      <c r="O11" s="11">
        <f t="shared" si="2"/>
        <v>0.19883842366617685</v>
      </c>
      <c r="P11" s="6"/>
    </row>
    <row r="12" spans="1:16" ht="12.75">
      <c r="A12" s="11">
        <v>25.998967</v>
      </c>
      <c r="B12" s="11">
        <v>26.045192</v>
      </c>
      <c r="C12" s="11">
        <v>26.101518</v>
      </c>
      <c r="D12" s="11">
        <v>26.100416</v>
      </c>
      <c r="E12" s="11">
        <v>25.839781</v>
      </c>
      <c r="F12" s="11">
        <v>25.629785</v>
      </c>
      <c r="G12" s="11">
        <v>25.815459</v>
      </c>
      <c r="H12" s="11">
        <v>25.949424</v>
      </c>
      <c r="I12" s="11">
        <v>25.655751</v>
      </c>
      <c r="J12" s="11">
        <v>26.042455</v>
      </c>
      <c r="L12" s="11">
        <f t="shared" si="0"/>
        <v>25.9178748</v>
      </c>
      <c r="M12" s="11">
        <f t="shared" si="1"/>
        <v>0.17468688313428388</v>
      </c>
      <c r="N12" s="17">
        <v>10</v>
      </c>
      <c r="O12" s="11">
        <f t="shared" si="2"/>
        <v>0.12307659777176584</v>
      </c>
      <c r="P12" s="6"/>
    </row>
    <row r="13" spans="1:16" ht="12.75">
      <c r="A13" s="11">
        <v>26.795904</v>
      </c>
      <c r="B13" s="11">
        <v>26.952584</v>
      </c>
      <c r="C13" s="11">
        <v>26.776966</v>
      </c>
      <c r="D13" s="11">
        <v>26.662615</v>
      </c>
      <c r="E13" s="11">
        <v>26.197925</v>
      </c>
      <c r="F13" s="11">
        <v>25.976404</v>
      </c>
      <c r="G13" s="11">
        <v>26.171079</v>
      </c>
      <c r="H13" s="11">
        <v>26.280949</v>
      </c>
      <c r="I13" s="11">
        <v>26.632782</v>
      </c>
      <c r="J13" s="11">
        <v>26.819984</v>
      </c>
      <c r="L13" s="11">
        <f t="shared" si="0"/>
        <v>26.526719199999995</v>
      </c>
      <c r="M13" s="11">
        <f t="shared" si="1"/>
        <v>0.3382966092762342</v>
      </c>
      <c r="N13" s="17">
        <v>10</v>
      </c>
      <c r="O13" s="11">
        <f t="shared" si="2"/>
        <v>0.23834872407355803</v>
      </c>
      <c r="P13" s="6"/>
    </row>
    <row r="14" spans="1:16" ht="12.75">
      <c r="A14" s="11">
        <v>26.165741</v>
      </c>
      <c r="B14" s="11">
        <v>26.274542</v>
      </c>
      <c r="C14" s="11">
        <v>26.494925</v>
      </c>
      <c r="D14" s="11">
        <v>26.379586</v>
      </c>
      <c r="E14" s="11">
        <v>25.891522</v>
      </c>
      <c r="F14" s="11">
        <v>25.691635</v>
      </c>
      <c r="G14" s="11">
        <v>25.886852</v>
      </c>
      <c r="H14" s="11">
        <v>26.265556</v>
      </c>
      <c r="I14" s="11">
        <v>26.263323</v>
      </c>
      <c r="J14" s="11">
        <v>26.140659</v>
      </c>
      <c r="L14" s="11">
        <f t="shared" si="0"/>
        <v>26.1454341</v>
      </c>
      <c r="M14" s="11">
        <f t="shared" si="1"/>
        <v>0.24937071172515257</v>
      </c>
      <c r="N14" s="17">
        <v>10</v>
      </c>
      <c r="O14" s="11">
        <f t="shared" si="2"/>
        <v>0.17569549717973104</v>
      </c>
      <c r="P14" s="6"/>
    </row>
    <row r="15" spans="1:15" ht="12.75">
      <c r="A15" s="13" t="s">
        <v>28</v>
      </c>
      <c r="B15" s="11"/>
      <c r="C15" s="11"/>
      <c r="D15" s="11"/>
      <c r="E15" s="11"/>
      <c r="F15" s="11"/>
      <c r="G15" s="11"/>
      <c r="H15" s="11"/>
      <c r="I15" s="11"/>
      <c r="J15" s="11"/>
      <c r="L15" s="11"/>
      <c r="M15" s="11"/>
      <c r="N15" s="17"/>
      <c r="O15" s="11"/>
    </row>
    <row r="16" spans="1:15" ht="12.75">
      <c r="A16" s="11">
        <v>25.923908</v>
      </c>
      <c r="B16" s="11">
        <v>24.913887</v>
      </c>
      <c r="C16" s="11">
        <v>25.807108</v>
      </c>
      <c r="D16" s="11">
        <v>25.271499</v>
      </c>
      <c r="E16" s="11">
        <v>25.815681</v>
      </c>
      <c r="F16" s="11">
        <v>25.850363</v>
      </c>
      <c r="G16" s="11">
        <v>26.030006</v>
      </c>
      <c r="H16" s="11">
        <v>25.962648</v>
      </c>
      <c r="I16" s="11">
        <v>25.815695</v>
      </c>
      <c r="J16" s="11">
        <v>25.906244</v>
      </c>
      <c r="L16" s="11">
        <f aca="true" t="shared" si="3" ref="L16:L28">AVERAGE(A16:J16)</f>
        <v>25.729703900000004</v>
      </c>
      <c r="M16" s="11">
        <f aca="true" t="shared" si="4" ref="M16:M28">STDEV(A16:J16)</f>
        <v>0.35342316989622036</v>
      </c>
      <c r="N16" s="17">
        <v>10</v>
      </c>
      <c r="O16" s="11">
        <f aca="true" t="shared" si="5" ref="O16:O28">2.228*M16/SQRT(10)</f>
        <v>0.2490062249900129</v>
      </c>
    </row>
    <row r="17" spans="1:15" ht="12.75">
      <c r="A17" s="11">
        <v>26.126499</v>
      </c>
      <c r="B17" s="11">
        <v>25.180954</v>
      </c>
      <c r="C17" s="11">
        <v>25.775343</v>
      </c>
      <c r="D17" s="11">
        <v>25.978223</v>
      </c>
      <c r="E17" s="11">
        <v>25.717394</v>
      </c>
      <c r="F17" s="11">
        <v>25.312539</v>
      </c>
      <c r="G17" s="11">
        <v>25.964456</v>
      </c>
      <c r="H17" s="11">
        <v>25.865556</v>
      </c>
      <c r="I17" s="11">
        <v>25.71741</v>
      </c>
      <c r="J17" s="11">
        <v>25.166697</v>
      </c>
      <c r="L17" s="11">
        <f t="shared" si="3"/>
        <v>25.6805071</v>
      </c>
      <c r="M17" s="11">
        <f t="shared" si="4"/>
        <v>0.3436866405005534</v>
      </c>
      <c r="N17" s="17">
        <v>10</v>
      </c>
      <c r="O17" s="11">
        <f t="shared" si="5"/>
        <v>0.24214630001669765</v>
      </c>
    </row>
    <row r="18" spans="1:15" ht="12.75">
      <c r="A18" s="11">
        <v>25.676659</v>
      </c>
      <c r="B18" s="11">
        <v>24.575253</v>
      </c>
      <c r="C18" s="11">
        <v>25.375243</v>
      </c>
      <c r="D18" s="11">
        <v>25.020477</v>
      </c>
      <c r="E18" s="11">
        <v>25.571286</v>
      </c>
      <c r="F18" s="11">
        <v>25.256306</v>
      </c>
      <c r="G18" s="11">
        <v>25.312297</v>
      </c>
      <c r="H18" s="11">
        <v>26.032234</v>
      </c>
      <c r="I18" s="11">
        <v>25.477037</v>
      </c>
      <c r="J18" s="11">
        <v>24.655142</v>
      </c>
      <c r="L18" s="11">
        <f t="shared" si="3"/>
        <v>25.2951934</v>
      </c>
      <c r="M18" s="11">
        <f t="shared" si="4"/>
        <v>0.4484170733149403</v>
      </c>
      <c r="N18" s="17">
        <v>10</v>
      </c>
      <c r="O18" s="11">
        <f t="shared" si="5"/>
        <v>0.3159346985654922</v>
      </c>
    </row>
    <row r="19" spans="1:15" ht="12.75">
      <c r="A19" s="11">
        <v>25.876959</v>
      </c>
      <c r="B19" s="11">
        <v>25.47489</v>
      </c>
      <c r="C19" s="11">
        <v>25.731144</v>
      </c>
      <c r="D19" s="11">
        <v>25.969494</v>
      </c>
      <c r="E19" s="11">
        <v>25.498657</v>
      </c>
      <c r="F19" s="11">
        <v>25.535226</v>
      </c>
      <c r="G19" s="11">
        <v>25.715305</v>
      </c>
      <c r="H19" s="11">
        <v>25.648766</v>
      </c>
      <c r="I19" s="11">
        <v>25.498678</v>
      </c>
      <c r="J19" s="11">
        <v>25.63522</v>
      </c>
      <c r="L19" s="11">
        <f t="shared" si="3"/>
        <v>25.6584339</v>
      </c>
      <c r="M19" s="11">
        <f t="shared" si="4"/>
        <v>0.16785714642414873</v>
      </c>
      <c r="N19" s="17">
        <v>10</v>
      </c>
      <c r="O19" s="11">
        <f t="shared" si="5"/>
        <v>0.11826466946393634</v>
      </c>
    </row>
    <row r="20" spans="1:15" ht="12.75">
      <c r="A20" s="11">
        <v>25.99997</v>
      </c>
      <c r="B20" s="11">
        <v>25.020669</v>
      </c>
      <c r="C20" s="11">
        <v>25.663157</v>
      </c>
      <c r="D20" s="11">
        <v>25.345349</v>
      </c>
      <c r="E20" s="11">
        <v>25.163423</v>
      </c>
      <c r="F20" s="11">
        <v>25.201836</v>
      </c>
      <c r="G20" s="11">
        <v>25.381617</v>
      </c>
      <c r="H20" s="11">
        <v>26.127094</v>
      </c>
      <c r="I20" s="11">
        <v>25.163451</v>
      </c>
      <c r="J20" s="11">
        <v>25.212813</v>
      </c>
      <c r="L20" s="11">
        <f t="shared" si="3"/>
        <v>25.427937900000003</v>
      </c>
      <c r="M20" s="11">
        <f t="shared" si="4"/>
        <v>0.3776425049735492</v>
      </c>
      <c r="N20" s="17">
        <v>10</v>
      </c>
      <c r="O20" s="11">
        <f t="shared" si="5"/>
        <v>0.2660700898213558</v>
      </c>
    </row>
    <row r="21" spans="1:15" ht="12.75">
      <c r="A21" s="11">
        <v>26.192028</v>
      </c>
      <c r="B21" s="11">
        <v>25.645771</v>
      </c>
      <c r="C21" s="11">
        <v>25.775343</v>
      </c>
      <c r="D21" s="11">
        <v>25.978223</v>
      </c>
      <c r="E21" s="11">
        <v>25.783676</v>
      </c>
      <c r="F21" s="11">
        <v>25.850363</v>
      </c>
      <c r="G21" s="11">
        <v>26.030006</v>
      </c>
      <c r="H21" s="11">
        <v>25.931094</v>
      </c>
      <c r="I21" s="11">
        <v>25.783691</v>
      </c>
      <c r="J21" s="11">
        <v>25.759599</v>
      </c>
      <c r="L21" s="11">
        <f t="shared" si="3"/>
        <v>25.872979400000002</v>
      </c>
      <c r="M21" s="11">
        <f t="shared" si="4"/>
        <v>0.1603376784780809</v>
      </c>
      <c r="N21" s="17">
        <v>10</v>
      </c>
      <c r="O21" s="11">
        <f t="shared" si="5"/>
        <v>0.11296678724604563</v>
      </c>
    </row>
    <row r="22" spans="1:15" ht="12.75">
      <c r="A22" s="11">
        <v>25.748647</v>
      </c>
      <c r="B22" s="11">
        <v>24.913887</v>
      </c>
      <c r="C22" s="11">
        <v>25.739843</v>
      </c>
      <c r="D22" s="11">
        <v>25.42733</v>
      </c>
      <c r="E22" s="11">
        <v>25.242139</v>
      </c>
      <c r="F22" s="11">
        <v>25.014954</v>
      </c>
      <c r="G22" s="11">
        <v>25.459918</v>
      </c>
      <c r="H22" s="11">
        <v>25.56563</v>
      </c>
      <c r="I22" s="11">
        <v>25.242165</v>
      </c>
      <c r="J22" s="11">
        <v>25.449537</v>
      </c>
      <c r="L22" s="11">
        <f t="shared" si="3"/>
        <v>25.380404999999996</v>
      </c>
      <c r="M22" s="11">
        <f t="shared" si="4"/>
        <v>0.27925116439318365</v>
      </c>
      <c r="N22" s="17">
        <v>10</v>
      </c>
      <c r="O22" s="11">
        <f t="shared" si="5"/>
        <v>0.19674793333450832</v>
      </c>
    </row>
    <row r="23" spans="1:15" ht="12.75">
      <c r="A23" s="11">
        <v>24.768592</v>
      </c>
      <c r="B23" s="11">
        <v>24.126597</v>
      </c>
      <c r="C23" s="11">
        <v>24.911476</v>
      </c>
      <c r="D23" s="11">
        <v>24.444473</v>
      </c>
      <c r="E23" s="11">
        <v>24.132047</v>
      </c>
      <c r="F23" s="11">
        <v>24.176685</v>
      </c>
      <c r="G23" s="11">
        <v>24.47183</v>
      </c>
      <c r="H23" s="11">
        <v>25.047308</v>
      </c>
      <c r="I23" s="11">
        <v>24.40141</v>
      </c>
      <c r="J23" s="11">
        <v>23.302559</v>
      </c>
      <c r="L23" s="11">
        <f t="shared" si="3"/>
        <v>24.378297700000005</v>
      </c>
      <c r="M23" s="11">
        <f t="shared" si="4"/>
        <v>0.4966218372051994</v>
      </c>
      <c r="N23" s="17">
        <v>10</v>
      </c>
      <c r="O23" s="11">
        <f t="shared" si="5"/>
        <v>0.34989762829183974</v>
      </c>
    </row>
    <row r="24" spans="1:15" ht="12.75">
      <c r="A24" s="11">
        <v>24.87037</v>
      </c>
      <c r="B24" s="11">
        <v>24.278318</v>
      </c>
      <c r="C24" s="11">
        <v>24.955169</v>
      </c>
      <c r="D24" s="11">
        <v>24.670803</v>
      </c>
      <c r="E24" s="11">
        <v>24.447611</v>
      </c>
      <c r="F24" s="11">
        <v>24.448595</v>
      </c>
      <c r="G24" s="11">
        <v>24.670803</v>
      </c>
      <c r="H24" s="11">
        <v>25.258719</v>
      </c>
      <c r="I24" s="11">
        <v>24.584336</v>
      </c>
      <c r="J24" s="11">
        <v>24.543563</v>
      </c>
      <c r="L24" s="11">
        <f t="shared" si="3"/>
        <v>24.672828700000004</v>
      </c>
      <c r="M24" s="11">
        <f t="shared" si="4"/>
        <v>0.2873629715835898</v>
      </c>
      <c r="N24" s="17">
        <v>10</v>
      </c>
      <c r="O24" s="11">
        <f t="shared" si="5"/>
        <v>0.20246315140276058</v>
      </c>
    </row>
    <row r="25" spans="1:15" ht="12.75">
      <c r="A25" s="11">
        <v>24.993453</v>
      </c>
      <c r="B25" s="11">
        <v>24.276723</v>
      </c>
      <c r="C25" s="11">
        <v>25.379904</v>
      </c>
      <c r="D25" s="11">
        <v>24.670803</v>
      </c>
      <c r="E25" s="11">
        <v>24.915278</v>
      </c>
      <c r="F25" s="11">
        <v>24.955169</v>
      </c>
      <c r="G25" s="11">
        <v>25.135245</v>
      </c>
      <c r="H25" s="11">
        <v>25.379904</v>
      </c>
      <c r="I25" s="11">
        <v>24.70858</v>
      </c>
      <c r="J25" s="11">
        <v>24.687552</v>
      </c>
      <c r="L25" s="11">
        <f t="shared" si="3"/>
        <v>24.910261100000007</v>
      </c>
      <c r="M25" s="11">
        <f t="shared" si="4"/>
        <v>0.34151537437606105</v>
      </c>
      <c r="N25" s="17">
        <v>10</v>
      </c>
      <c r="O25" s="11">
        <f t="shared" si="5"/>
        <v>0.24061652260774252</v>
      </c>
    </row>
    <row r="26" spans="1:15" ht="12.75">
      <c r="A26" s="11">
        <v>24.740095</v>
      </c>
      <c r="B26" s="11">
        <v>24.692172</v>
      </c>
      <c r="C26" s="11">
        <v>24.718108</v>
      </c>
      <c r="D26" s="11">
        <v>24.718108</v>
      </c>
      <c r="E26" s="11">
        <v>24.546431</v>
      </c>
      <c r="F26" s="11">
        <v>24.546602</v>
      </c>
      <c r="G26" s="11">
        <v>24.883496</v>
      </c>
      <c r="H26" s="11">
        <v>25.019775</v>
      </c>
      <c r="I26" s="11">
        <v>25.100093</v>
      </c>
      <c r="J26" s="11">
        <v>24.866389</v>
      </c>
      <c r="L26" s="11">
        <f t="shared" si="3"/>
        <v>24.7831269</v>
      </c>
      <c r="M26" s="11">
        <f t="shared" si="4"/>
        <v>0.1837948118233853</v>
      </c>
      <c r="N26" s="17">
        <v>10</v>
      </c>
      <c r="O26" s="11">
        <f t="shared" si="5"/>
        <v>0.12949363868342237</v>
      </c>
    </row>
    <row r="27" spans="1:15" ht="12.75">
      <c r="A27" s="11">
        <v>26.082095</v>
      </c>
      <c r="B27" s="11">
        <v>24.981603</v>
      </c>
      <c r="C27" s="11">
        <v>25.666002</v>
      </c>
      <c r="D27" s="11">
        <v>25.777219</v>
      </c>
      <c r="E27" s="11">
        <v>25.673468</v>
      </c>
      <c r="F27" s="11">
        <v>25.708955</v>
      </c>
      <c r="G27" s="11">
        <v>25.888585</v>
      </c>
      <c r="H27" s="11">
        <v>25.828651</v>
      </c>
      <c r="I27" s="11">
        <v>25.974296</v>
      </c>
      <c r="J27" s="11">
        <v>25.085654</v>
      </c>
      <c r="L27" s="11">
        <f t="shared" si="3"/>
        <v>25.6666528</v>
      </c>
      <c r="M27" s="11">
        <f t="shared" si="4"/>
        <v>0.3595750491167124</v>
      </c>
      <c r="N27" s="17">
        <v>10</v>
      </c>
      <c r="O27" s="11">
        <f t="shared" si="5"/>
        <v>0.25334056510059205</v>
      </c>
    </row>
    <row r="28" spans="1:15" ht="12.75">
      <c r="A28" s="11">
        <v>24.993453</v>
      </c>
      <c r="B28" s="11">
        <v>24.986644</v>
      </c>
      <c r="C28" s="11">
        <v>25.379904</v>
      </c>
      <c r="D28" s="11">
        <v>25.019708</v>
      </c>
      <c r="E28" s="11">
        <v>25.051304</v>
      </c>
      <c r="F28" s="11">
        <v>25.090401</v>
      </c>
      <c r="G28" s="11">
        <v>25.135245</v>
      </c>
      <c r="H28" s="11">
        <v>25.379904</v>
      </c>
      <c r="I28" s="11">
        <v>25.216129</v>
      </c>
      <c r="J28" s="11">
        <v>25.053489</v>
      </c>
      <c r="L28" s="11">
        <f t="shared" si="3"/>
        <v>25.1306181</v>
      </c>
      <c r="M28" s="11">
        <f t="shared" si="4"/>
        <v>0.14806955504044433</v>
      </c>
      <c r="N28" s="17">
        <v>10</v>
      </c>
      <c r="O28" s="11">
        <f t="shared" si="5"/>
        <v>0.10432321386115857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D30" sqref="D30"/>
    </sheetView>
  </sheetViews>
  <sheetFormatPr defaultColWidth="9.140625" defaultRowHeight="12.75"/>
  <cols>
    <col min="1" max="16384" width="5.57421875" style="0" customWidth="1"/>
  </cols>
  <sheetData>
    <row r="1" spans="1:15" ht="12.75">
      <c r="A1" s="13" t="s">
        <v>15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24</v>
      </c>
      <c r="K1" s="13"/>
      <c r="L1" s="13" t="s">
        <v>6</v>
      </c>
      <c r="M1" s="13" t="s">
        <v>25</v>
      </c>
      <c r="N1" s="16" t="s">
        <v>26</v>
      </c>
      <c r="O1" s="13" t="s">
        <v>27</v>
      </c>
    </row>
    <row r="2" spans="1:15" ht="12.75">
      <c r="A2" s="11">
        <v>28.38751</v>
      </c>
      <c r="B2" s="11">
        <v>27.736497</v>
      </c>
      <c r="C2" s="11">
        <v>26.994373</v>
      </c>
      <c r="D2" s="11">
        <v>27.375702</v>
      </c>
      <c r="E2" s="11">
        <v>27.806039</v>
      </c>
      <c r="F2" s="11">
        <v>26.469479</v>
      </c>
      <c r="G2" s="11">
        <v>25.877892</v>
      </c>
      <c r="H2" s="11">
        <v>27.853319</v>
      </c>
      <c r="I2" s="11">
        <v>27.939855</v>
      </c>
      <c r="J2" s="11">
        <v>26.681333</v>
      </c>
      <c r="L2" s="11">
        <f>AVERAGE(A2:J2)</f>
        <v>27.312199900000003</v>
      </c>
      <c r="M2" s="11">
        <f>STDEV(A2:J2)</f>
        <v>0.7843904122694366</v>
      </c>
      <c r="N2" s="17">
        <v>10</v>
      </c>
      <c r="O2" s="11">
        <f>2.228*M2/SQRT(10)</f>
        <v>0.5526465498425748</v>
      </c>
    </row>
    <row r="3" spans="1:15" ht="12.75">
      <c r="A3" s="11">
        <v>26.959021</v>
      </c>
      <c r="B3" s="11">
        <v>26.537835</v>
      </c>
      <c r="C3" s="11">
        <v>26.491043</v>
      </c>
      <c r="D3" s="11">
        <v>26.346668</v>
      </c>
      <c r="E3" s="11">
        <v>27.023438</v>
      </c>
      <c r="F3" s="11">
        <v>25.931919</v>
      </c>
      <c r="G3" s="11">
        <v>25.815444</v>
      </c>
      <c r="H3" s="11">
        <v>26.662653</v>
      </c>
      <c r="I3" s="11">
        <v>27.73244</v>
      </c>
      <c r="J3" s="11">
        <v>26.164835</v>
      </c>
      <c r="L3" s="11">
        <f aca="true" t="shared" si="0" ref="L3:L14">AVERAGE(A3:J3)</f>
        <v>26.566529600000003</v>
      </c>
      <c r="M3" s="11">
        <f aca="true" t="shared" si="1" ref="M3:M14">STDEV(A3:J3)</f>
        <v>0.5690617060616456</v>
      </c>
      <c r="N3" s="17">
        <v>10</v>
      </c>
      <c r="O3" s="11">
        <f aca="true" t="shared" si="2" ref="O3:O14">2.228*M3/SQRT(10)</f>
        <v>0.40093553361087125</v>
      </c>
    </row>
    <row r="4" spans="1:15" ht="12.75">
      <c r="A4" s="11">
        <v>26.91667</v>
      </c>
      <c r="B4" s="11">
        <v>26.530585</v>
      </c>
      <c r="C4" s="11">
        <v>26.377267</v>
      </c>
      <c r="D4" s="11">
        <v>26.358479</v>
      </c>
      <c r="E4" s="11">
        <v>26.787309</v>
      </c>
      <c r="F4" s="11">
        <v>26.248871</v>
      </c>
      <c r="G4" s="11">
        <v>25.612779</v>
      </c>
      <c r="H4" s="11">
        <v>26.4643</v>
      </c>
      <c r="I4" s="11">
        <v>27.796134</v>
      </c>
      <c r="J4" s="11">
        <v>26.045473</v>
      </c>
      <c r="L4" s="11">
        <f t="shared" si="0"/>
        <v>26.513786700000004</v>
      </c>
      <c r="M4" s="11">
        <f t="shared" si="1"/>
        <v>0.5800714660504043</v>
      </c>
      <c r="N4" s="17">
        <v>10</v>
      </c>
      <c r="O4" s="11">
        <f t="shared" si="2"/>
        <v>0.4086925201538075</v>
      </c>
    </row>
    <row r="5" spans="1:15" ht="12.75">
      <c r="A5" s="11">
        <v>27.906292</v>
      </c>
      <c r="B5" s="11">
        <v>27.107157</v>
      </c>
      <c r="C5" s="11">
        <v>26.939542</v>
      </c>
      <c r="D5" s="11">
        <v>27.328368</v>
      </c>
      <c r="E5" s="11">
        <v>27.735834</v>
      </c>
      <c r="F5" s="11">
        <v>26.373241</v>
      </c>
      <c r="G5" s="11">
        <v>26.114837</v>
      </c>
      <c r="H5" s="11">
        <v>27.57463</v>
      </c>
      <c r="I5" s="11">
        <v>27.95542</v>
      </c>
      <c r="J5" s="11">
        <v>26.596436</v>
      </c>
      <c r="L5" s="11">
        <f t="shared" si="0"/>
        <v>27.1631757</v>
      </c>
      <c r="M5" s="11">
        <f t="shared" si="1"/>
        <v>0.6499357580217958</v>
      </c>
      <c r="N5" s="17">
        <v>10</v>
      </c>
      <c r="O5" s="11">
        <f t="shared" si="2"/>
        <v>0.45791578870890726</v>
      </c>
    </row>
    <row r="6" spans="1:15" ht="12.75">
      <c r="A6" s="11">
        <v>27.285103</v>
      </c>
      <c r="B6" s="11">
        <v>27.039922</v>
      </c>
      <c r="C6" s="11">
        <v>26.540948</v>
      </c>
      <c r="D6" s="11">
        <v>26.751844</v>
      </c>
      <c r="E6" s="11">
        <v>26.980888</v>
      </c>
      <c r="F6" s="11">
        <v>26.194549</v>
      </c>
      <c r="G6" s="11">
        <v>25.661323</v>
      </c>
      <c r="H6" s="11">
        <v>27.108957</v>
      </c>
      <c r="I6" s="11">
        <v>27.903676</v>
      </c>
      <c r="J6" s="11">
        <v>26.248578</v>
      </c>
      <c r="L6" s="11">
        <f t="shared" si="0"/>
        <v>26.771578799999997</v>
      </c>
      <c r="M6" s="11">
        <f t="shared" si="1"/>
        <v>0.6383777038385776</v>
      </c>
      <c r="N6" s="17">
        <v>10</v>
      </c>
      <c r="O6" s="11">
        <f t="shared" si="2"/>
        <v>0.4497724984961057</v>
      </c>
    </row>
    <row r="7" spans="1:15" ht="12.75">
      <c r="A7" s="11">
        <v>27.770409</v>
      </c>
      <c r="B7" s="11">
        <v>27.159577</v>
      </c>
      <c r="C7" s="11">
        <v>26.931946</v>
      </c>
      <c r="D7" s="11">
        <v>26.964872</v>
      </c>
      <c r="E7" s="11">
        <v>27.563411</v>
      </c>
      <c r="F7" s="11">
        <v>26.431191</v>
      </c>
      <c r="G7" s="11">
        <v>26.053506</v>
      </c>
      <c r="H7" s="11">
        <v>27.232889</v>
      </c>
      <c r="I7" s="11">
        <v>26.933486</v>
      </c>
      <c r="J7" s="11">
        <v>26.660033</v>
      </c>
      <c r="L7" s="11">
        <f t="shared" si="0"/>
        <v>26.970131999999996</v>
      </c>
      <c r="M7" s="11">
        <f t="shared" si="1"/>
        <v>0.5084840957107769</v>
      </c>
      <c r="N7" s="17">
        <v>10</v>
      </c>
      <c r="O7" s="11">
        <f t="shared" si="2"/>
        <v>0.3582552473217321</v>
      </c>
    </row>
    <row r="8" spans="1:15" ht="12.75">
      <c r="A8" s="11">
        <v>27.805551</v>
      </c>
      <c r="B8" s="11">
        <v>27.023991</v>
      </c>
      <c r="C8" s="11">
        <v>26.589607</v>
      </c>
      <c r="D8" s="11">
        <v>27.339312</v>
      </c>
      <c r="E8" s="11">
        <v>27.32549</v>
      </c>
      <c r="F8" s="11">
        <v>26.043101</v>
      </c>
      <c r="G8" s="11">
        <v>25.697571</v>
      </c>
      <c r="H8" s="11">
        <v>27.762185</v>
      </c>
      <c r="I8" s="11">
        <v>27.944353</v>
      </c>
      <c r="J8" s="11">
        <v>26.196941</v>
      </c>
      <c r="L8" s="11">
        <f t="shared" si="0"/>
        <v>26.972810200000005</v>
      </c>
      <c r="M8" s="11">
        <f t="shared" si="1"/>
        <v>0.8000835535457336</v>
      </c>
      <c r="N8" s="17">
        <v>10</v>
      </c>
      <c r="O8" s="11">
        <f t="shared" si="2"/>
        <v>0.5637032382554853</v>
      </c>
    </row>
    <row r="9" spans="1:15" ht="12.75">
      <c r="A9" s="11">
        <v>27.338833</v>
      </c>
      <c r="B9" s="11">
        <v>27.016353</v>
      </c>
      <c r="C9" s="11">
        <v>26.418959</v>
      </c>
      <c r="D9" s="11">
        <v>27.097808</v>
      </c>
      <c r="E9" s="11">
        <v>27.044062</v>
      </c>
      <c r="F9" s="11">
        <v>26.183301</v>
      </c>
      <c r="G9" s="11">
        <v>25.502664</v>
      </c>
      <c r="H9" s="11">
        <v>27.478477</v>
      </c>
      <c r="I9" s="11">
        <v>27.996835</v>
      </c>
      <c r="J9" s="11">
        <v>26.022121</v>
      </c>
      <c r="L9" s="11">
        <f t="shared" si="0"/>
        <v>26.809941300000002</v>
      </c>
      <c r="M9" s="11">
        <f t="shared" si="1"/>
        <v>0.7594477953910653</v>
      </c>
      <c r="N9" s="17">
        <v>10</v>
      </c>
      <c r="O9" s="11">
        <f t="shared" si="2"/>
        <v>0.5350730928672462</v>
      </c>
    </row>
    <row r="10" spans="1:15" ht="12.75">
      <c r="A10" s="11">
        <v>27.073615</v>
      </c>
      <c r="B10" s="11">
        <v>26.702309</v>
      </c>
      <c r="C10" s="11">
        <v>26.396974</v>
      </c>
      <c r="D10" s="11">
        <v>26.470461</v>
      </c>
      <c r="E10" s="11">
        <v>26.790585</v>
      </c>
      <c r="F10" s="11">
        <v>26.123738</v>
      </c>
      <c r="G10" s="11">
        <v>25.491361</v>
      </c>
      <c r="H10" s="11">
        <v>26.739559</v>
      </c>
      <c r="I10" s="11">
        <v>27.017818</v>
      </c>
      <c r="J10" s="11">
        <v>25.94015</v>
      </c>
      <c r="L10" s="11">
        <f t="shared" si="0"/>
        <v>26.474657</v>
      </c>
      <c r="M10" s="11">
        <f t="shared" si="1"/>
        <v>0.5008158585644604</v>
      </c>
      <c r="N10" s="17">
        <v>10</v>
      </c>
      <c r="O10" s="11">
        <f t="shared" si="2"/>
        <v>0.35285254895112683</v>
      </c>
    </row>
    <row r="11" spans="1:15" ht="12.75">
      <c r="A11" s="11">
        <v>28.077405</v>
      </c>
      <c r="B11" s="11">
        <v>27.249289</v>
      </c>
      <c r="C11" s="11">
        <v>26.675912</v>
      </c>
      <c r="D11" s="11">
        <v>27.130245</v>
      </c>
      <c r="E11" s="11">
        <v>27.532523</v>
      </c>
      <c r="F11" s="11">
        <v>26.558823</v>
      </c>
      <c r="G11" s="11">
        <v>25.606003</v>
      </c>
      <c r="H11" s="11">
        <v>27.235893</v>
      </c>
      <c r="I11" s="11">
        <v>28.133926</v>
      </c>
      <c r="J11" s="11">
        <v>26.265102</v>
      </c>
      <c r="L11" s="11">
        <f t="shared" si="0"/>
        <v>27.0465121</v>
      </c>
      <c r="M11" s="11">
        <f t="shared" si="1"/>
        <v>0.7906582247332621</v>
      </c>
      <c r="N11" s="17">
        <v>10</v>
      </c>
      <c r="O11" s="11">
        <f t="shared" si="2"/>
        <v>0.5570625713530514</v>
      </c>
    </row>
    <row r="12" spans="1:15" ht="12.75">
      <c r="A12" s="11">
        <v>26.577189</v>
      </c>
      <c r="B12" s="11">
        <v>26.66126</v>
      </c>
      <c r="C12" s="11">
        <v>26.457124</v>
      </c>
      <c r="D12" s="11">
        <v>26.25246</v>
      </c>
      <c r="E12" s="11">
        <v>26.876374</v>
      </c>
      <c r="F12" s="11">
        <v>26.503586</v>
      </c>
      <c r="G12" s="11">
        <v>25.666292</v>
      </c>
      <c r="H12" s="11">
        <v>26.606063</v>
      </c>
      <c r="I12" s="11">
        <v>27.087624</v>
      </c>
      <c r="J12" s="11">
        <v>25.83722</v>
      </c>
      <c r="L12" s="11">
        <f t="shared" si="0"/>
        <v>26.4525192</v>
      </c>
      <c r="M12" s="11">
        <f t="shared" si="1"/>
        <v>0.4352650532072758</v>
      </c>
      <c r="N12" s="17">
        <v>10</v>
      </c>
      <c r="O12" s="11">
        <f t="shared" si="2"/>
        <v>0.3066683709532875</v>
      </c>
    </row>
    <row r="13" spans="1:15" ht="12.75">
      <c r="A13" s="11">
        <v>27.885372</v>
      </c>
      <c r="B13" s="11">
        <v>27.081847</v>
      </c>
      <c r="C13" s="11">
        <v>26.768597</v>
      </c>
      <c r="D13" s="11">
        <v>27.075908</v>
      </c>
      <c r="E13" s="11">
        <v>28.116625</v>
      </c>
      <c r="F13" s="11">
        <v>26.834197</v>
      </c>
      <c r="G13" s="11">
        <v>26.046343</v>
      </c>
      <c r="H13" s="11">
        <v>27.341822</v>
      </c>
      <c r="I13" s="11">
        <v>27.717434</v>
      </c>
      <c r="J13" s="11">
        <v>26.271627</v>
      </c>
      <c r="L13" s="11">
        <f t="shared" si="0"/>
        <v>27.1139772</v>
      </c>
      <c r="M13" s="11">
        <f t="shared" si="1"/>
        <v>0.6721333045460097</v>
      </c>
      <c r="N13" s="17">
        <v>10</v>
      </c>
      <c r="O13" s="11">
        <f t="shared" si="2"/>
        <v>0.47355519137075797</v>
      </c>
    </row>
    <row r="14" spans="1:15" ht="12.75">
      <c r="A14" s="11">
        <v>27.302156</v>
      </c>
      <c r="B14" s="11">
        <v>26.837739</v>
      </c>
      <c r="C14" s="11">
        <v>26.495187</v>
      </c>
      <c r="D14" s="11">
        <v>27.04494</v>
      </c>
      <c r="E14" s="11">
        <v>26.989094</v>
      </c>
      <c r="F14" s="11">
        <v>26.349486</v>
      </c>
      <c r="G14" s="11">
        <v>25.600341</v>
      </c>
      <c r="H14" s="11">
        <v>27.215575</v>
      </c>
      <c r="I14" s="11">
        <v>27.735587</v>
      </c>
      <c r="J14" s="11">
        <v>26.026797</v>
      </c>
      <c r="L14" s="11">
        <f t="shared" si="0"/>
        <v>26.7596902</v>
      </c>
      <c r="M14" s="11">
        <f t="shared" si="1"/>
        <v>0.6423924263582232</v>
      </c>
      <c r="N14" s="17">
        <v>10</v>
      </c>
      <c r="O14" s="11">
        <f t="shared" si="2"/>
        <v>0.45260109317848857</v>
      </c>
    </row>
    <row r="15" spans="1:15" ht="12.75">
      <c r="A15" s="13" t="s">
        <v>28</v>
      </c>
      <c r="L15" s="11"/>
      <c r="M15" s="11"/>
      <c r="N15" s="17"/>
      <c r="O15" s="11"/>
    </row>
    <row r="16" spans="1:15" ht="12.75">
      <c r="A16" s="11">
        <v>26.503177</v>
      </c>
      <c r="B16" s="11">
        <v>25.958816</v>
      </c>
      <c r="C16" s="11">
        <v>25.150864</v>
      </c>
      <c r="D16" s="11">
        <v>26.016686</v>
      </c>
      <c r="E16" s="11">
        <v>25.68366</v>
      </c>
      <c r="F16" s="11">
        <v>26.185661</v>
      </c>
      <c r="G16" s="11">
        <v>25.989558</v>
      </c>
      <c r="H16" s="11">
        <v>24.739482</v>
      </c>
      <c r="I16" s="11">
        <v>25.701621</v>
      </c>
      <c r="J16" s="11">
        <v>24.724612</v>
      </c>
      <c r="L16" s="11">
        <f aca="true" t="shared" si="3" ref="L16:L28">AVERAGE(A16:J16)</f>
        <v>25.6654137</v>
      </c>
      <c r="M16" s="11">
        <f aca="true" t="shared" si="4" ref="M16:M28">STDEV(A16:J16)</f>
        <v>0.6051550680237631</v>
      </c>
      <c r="N16" s="17">
        <v>10</v>
      </c>
      <c r="O16" s="11">
        <f aca="true" t="shared" si="5" ref="O16:O28">2.228*M16/SQRT(10)</f>
        <v>0.42636530894796665</v>
      </c>
    </row>
    <row r="17" spans="1:15" ht="12.75">
      <c r="A17" s="11">
        <v>24.886946</v>
      </c>
      <c r="B17" s="11">
        <v>24.12688</v>
      </c>
      <c r="C17" s="11">
        <v>23.726535</v>
      </c>
      <c r="D17" s="11">
        <v>24.491417</v>
      </c>
      <c r="E17" s="11">
        <v>24.194316</v>
      </c>
      <c r="F17" s="11">
        <v>24.409659</v>
      </c>
      <c r="G17" s="11">
        <v>25.222222</v>
      </c>
      <c r="H17" s="11">
        <v>23.382364</v>
      </c>
      <c r="I17" s="11">
        <v>24.179545</v>
      </c>
      <c r="J17" s="11">
        <v>23.330248</v>
      </c>
      <c r="L17" s="11">
        <f t="shared" si="3"/>
        <v>24.195013199999998</v>
      </c>
      <c r="M17" s="11">
        <f t="shared" si="4"/>
        <v>0.6055693585502303</v>
      </c>
      <c r="N17" s="17">
        <v>10</v>
      </c>
      <c r="O17" s="11">
        <f t="shared" si="5"/>
        <v>0.42665719960152804</v>
      </c>
    </row>
    <row r="18" spans="1:15" ht="12.75">
      <c r="A18" s="11">
        <v>25.755448</v>
      </c>
      <c r="B18" s="11">
        <v>25.018729</v>
      </c>
      <c r="C18" s="11">
        <v>24.597829</v>
      </c>
      <c r="D18" s="11">
        <v>25.232801</v>
      </c>
      <c r="E18" s="11">
        <v>25.030896</v>
      </c>
      <c r="F18" s="11">
        <v>25.36735</v>
      </c>
      <c r="G18" s="11">
        <v>25.53633</v>
      </c>
      <c r="H18" s="11">
        <v>24.394683</v>
      </c>
      <c r="I18" s="11">
        <v>25.100221</v>
      </c>
      <c r="J18" s="11">
        <v>24.429365</v>
      </c>
      <c r="L18" s="11">
        <f t="shared" si="3"/>
        <v>25.046365199999997</v>
      </c>
      <c r="M18" s="11">
        <f t="shared" si="4"/>
        <v>0.4583934062509338</v>
      </c>
      <c r="N18" s="17">
        <v>10</v>
      </c>
      <c r="O18" s="11">
        <f t="shared" si="5"/>
        <v>0.32296357843311585</v>
      </c>
    </row>
    <row r="19" spans="1:15" ht="12.75">
      <c r="A19" s="11">
        <v>25.966306</v>
      </c>
      <c r="B19" s="11">
        <v>25.003493</v>
      </c>
      <c r="C19" s="11">
        <v>24.189141</v>
      </c>
      <c r="D19" s="11">
        <v>24.909656</v>
      </c>
      <c r="E19" s="11">
        <v>24.727042</v>
      </c>
      <c r="F19" s="11">
        <v>24.960977</v>
      </c>
      <c r="G19" s="11">
        <v>26.156245</v>
      </c>
      <c r="H19" s="11">
        <v>23.904651</v>
      </c>
      <c r="I19" s="11">
        <v>24.715758</v>
      </c>
      <c r="J19" s="11">
        <v>23.842548</v>
      </c>
      <c r="L19" s="11">
        <f t="shared" si="3"/>
        <v>24.8375817</v>
      </c>
      <c r="M19" s="11">
        <f t="shared" si="4"/>
        <v>0.7723575916301982</v>
      </c>
      <c r="N19" s="17">
        <v>10</v>
      </c>
      <c r="O19" s="11">
        <f t="shared" si="5"/>
        <v>0.5441687603296843</v>
      </c>
    </row>
    <row r="20" spans="1:15" ht="12.75">
      <c r="A20" s="11">
        <v>26.147734</v>
      </c>
      <c r="B20" s="11">
        <v>25.718986</v>
      </c>
      <c r="C20" s="11">
        <v>25.038393</v>
      </c>
      <c r="D20" s="11">
        <v>25.791251</v>
      </c>
      <c r="E20" s="11">
        <v>25.407264</v>
      </c>
      <c r="F20" s="11">
        <v>25.949852</v>
      </c>
      <c r="G20" s="11">
        <v>25.806897</v>
      </c>
      <c r="H20" s="11">
        <v>24.671256</v>
      </c>
      <c r="I20" s="11">
        <v>25.479563</v>
      </c>
      <c r="J20" s="11">
        <v>24.685668</v>
      </c>
      <c r="L20" s="11">
        <f t="shared" si="3"/>
        <v>25.469686399999997</v>
      </c>
      <c r="M20" s="11">
        <f t="shared" si="4"/>
        <v>0.51766105147109</v>
      </c>
      <c r="N20" s="17">
        <v>10</v>
      </c>
      <c r="O20" s="11">
        <f t="shared" si="5"/>
        <v>0.36472092163348396</v>
      </c>
    </row>
    <row r="21" spans="1:15" ht="12.75">
      <c r="A21" s="11">
        <v>26.28543</v>
      </c>
      <c r="B21" s="11">
        <v>25.511069</v>
      </c>
      <c r="C21" s="11">
        <v>24.97937</v>
      </c>
      <c r="D21" s="11">
        <v>25.607694</v>
      </c>
      <c r="E21" s="11">
        <v>25.351859</v>
      </c>
      <c r="F21" s="11">
        <v>25.770036</v>
      </c>
      <c r="G21" s="11">
        <v>26.237845</v>
      </c>
      <c r="H21" s="11">
        <v>24.669788</v>
      </c>
      <c r="I21" s="11">
        <v>25.46216</v>
      </c>
      <c r="J21" s="11">
        <v>24.627243</v>
      </c>
      <c r="L21" s="11">
        <f t="shared" si="3"/>
        <v>25.4502494</v>
      </c>
      <c r="M21" s="11">
        <f t="shared" si="4"/>
        <v>0.5741267990984723</v>
      </c>
      <c r="N21" s="17">
        <v>10</v>
      </c>
      <c r="O21" s="11">
        <f t="shared" si="5"/>
        <v>0.40450417257897786</v>
      </c>
    </row>
    <row r="22" spans="1:15" ht="12.75">
      <c r="A22" s="11">
        <v>25.950257</v>
      </c>
      <c r="B22" s="11">
        <v>25.454073</v>
      </c>
      <c r="C22" s="11">
        <v>23.679052</v>
      </c>
      <c r="D22" s="11">
        <v>24.80347</v>
      </c>
      <c r="E22" s="11">
        <v>24.537888</v>
      </c>
      <c r="F22" s="11">
        <v>24.866334</v>
      </c>
      <c r="G22" s="11">
        <v>25.967006</v>
      </c>
      <c r="H22" s="11">
        <v>23.232026</v>
      </c>
      <c r="I22" s="11">
        <v>24.420401</v>
      </c>
      <c r="J22" s="11">
        <v>23.323808</v>
      </c>
      <c r="L22" s="11">
        <f t="shared" si="3"/>
        <v>24.6234315</v>
      </c>
      <c r="M22" s="11">
        <f t="shared" si="4"/>
        <v>0.9951248583602559</v>
      </c>
      <c r="N22" s="17">
        <v>10</v>
      </c>
      <c r="O22" s="11">
        <f t="shared" si="5"/>
        <v>0.7011206550118676</v>
      </c>
    </row>
    <row r="23" spans="1:15" ht="12.75">
      <c r="A23" s="11">
        <v>26.338946</v>
      </c>
      <c r="B23" s="11">
        <v>26.176769</v>
      </c>
      <c r="C23" s="11">
        <v>24.423676</v>
      </c>
      <c r="D23" s="11">
        <v>25.47581</v>
      </c>
      <c r="E23" s="11">
        <v>25.220109</v>
      </c>
      <c r="F23" s="11">
        <v>25.697018</v>
      </c>
      <c r="G23" s="11">
        <v>26.454684</v>
      </c>
      <c r="H23" s="11">
        <v>23.856732</v>
      </c>
      <c r="I23" s="11">
        <v>24.932964</v>
      </c>
      <c r="J23" s="11">
        <v>23.968526</v>
      </c>
      <c r="L23" s="11">
        <f t="shared" si="3"/>
        <v>25.2545234</v>
      </c>
      <c r="M23" s="11">
        <f t="shared" si="4"/>
        <v>0.9495125257926869</v>
      </c>
      <c r="N23" s="17">
        <v>10</v>
      </c>
      <c r="O23" s="11">
        <f t="shared" si="5"/>
        <v>0.6689842369355585</v>
      </c>
    </row>
    <row r="24" spans="1:15" ht="12.75">
      <c r="A24" s="11">
        <v>25.530394</v>
      </c>
      <c r="B24" s="11">
        <v>24.773392</v>
      </c>
      <c r="C24" s="11">
        <v>24.200125</v>
      </c>
      <c r="D24" s="11">
        <v>25.097382</v>
      </c>
      <c r="E24" s="11">
        <v>24.745959</v>
      </c>
      <c r="F24" s="11">
        <v>25.021989</v>
      </c>
      <c r="G24" s="11">
        <v>25.183472</v>
      </c>
      <c r="H24" s="11">
        <v>23.931171</v>
      </c>
      <c r="I24" s="11">
        <v>24.699612</v>
      </c>
      <c r="J24" s="11">
        <v>23.95173</v>
      </c>
      <c r="L24" s="11">
        <f t="shared" si="3"/>
        <v>24.713522599999997</v>
      </c>
      <c r="M24" s="11">
        <f t="shared" si="4"/>
        <v>0.5365983329800682</v>
      </c>
      <c r="N24" s="17">
        <v>10</v>
      </c>
      <c r="O24" s="11">
        <f t="shared" si="5"/>
        <v>0.378063286769048</v>
      </c>
    </row>
    <row r="25" spans="1:15" ht="12.75">
      <c r="A25" s="11">
        <v>26.346953</v>
      </c>
      <c r="B25" s="11">
        <v>25.48525</v>
      </c>
      <c r="C25" s="11">
        <v>24.68704</v>
      </c>
      <c r="D25" s="11">
        <v>25.568705</v>
      </c>
      <c r="E25" s="11">
        <v>25.295876</v>
      </c>
      <c r="F25" s="11">
        <v>25.737178</v>
      </c>
      <c r="G25" s="11">
        <v>25.890224</v>
      </c>
      <c r="H25" s="11">
        <v>24.416452</v>
      </c>
      <c r="I25" s="11">
        <v>25.296718</v>
      </c>
      <c r="J25" s="11">
        <v>24.45234</v>
      </c>
      <c r="L25" s="11">
        <f t="shared" si="3"/>
        <v>25.3176736</v>
      </c>
      <c r="M25" s="11">
        <f t="shared" si="4"/>
        <v>0.6336778204024093</v>
      </c>
      <c r="N25" s="17">
        <v>10</v>
      </c>
      <c r="O25" s="11">
        <f t="shared" si="5"/>
        <v>0.4464611699471681</v>
      </c>
    </row>
    <row r="26" spans="1:15" ht="12.75">
      <c r="A26" s="11">
        <v>25.643981</v>
      </c>
      <c r="B26" s="11">
        <v>25.387704</v>
      </c>
      <c r="C26" s="11">
        <v>24.746293</v>
      </c>
      <c r="D26" s="11">
        <v>25.483194</v>
      </c>
      <c r="E26" s="11">
        <v>25.374143</v>
      </c>
      <c r="F26" s="11">
        <v>25.524032</v>
      </c>
      <c r="G26" s="11">
        <v>25.2865</v>
      </c>
      <c r="H26" s="11">
        <v>24.438778</v>
      </c>
      <c r="I26" s="11">
        <v>24.938316</v>
      </c>
      <c r="J26" s="11">
        <v>24.434212</v>
      </c>
      <c r="L26" s="11">
        <f t="shared" si="3"/>
        <v>25.125715299999996</v>
      </c>
      <c r="M26" s="11">
        <f t="shared" si="4"/>
        <v>0.45220350857156977</v>
      </c>
      <c r="N26" s="17">
        <v>10</v>
      </c>
      <c r="O26" s="11">
        <f t="shared" si="5"/>
        <v>0.31860245220965555</v>
      </c>
    </row>
    <row r="27" spans="1:15" ht="12.75">
      <c r="A27" s="11">
        <v>25.761598</v>
      </c>
      <c r="B27" s="11">
        <v>25.439376</v>
      </c>
      <c r="C27" s="11">
        <v>25.209895</v>
      </c>
      <c r="D27" s="11">
        <v>25.323943</v>
      </c>
      <c r="E27" s="11">
        <v>25.33212</v>
      </c>
      <c r="F27" s="11">
        <v>25.465066</v>
      </c>
      <c r="G27" s="11">
        <v>25.442337</v>
      </c>
      <c r="H27" s="11">
        <v>24.6967</v>
      </c>
      <c r="I27" s="11">
        <v>24.987601</v>
      </c>
      <c r="J27" s="11">
        <v>24.447623</v>
      </c>
      <c r="L27" s="11">
        <f t="shared" si="3"/>
        <v>25.210625900000004</v>
      </c>
      <c r="M27" s="11">
        <f t="shared" si="4"/>
        <v>0.39411816324550275</v>
      </c>
      <c r="N27" s="17">
        <v>10</v>
      </c>
      <c r="O27" s="11">
        <f t="shared" si="5"/>
        <v>0.2776781048582005</v>
      </c>
    </row>
    <row r="28" spans="1:15" ht="12.75">
      <c r="A28" s="11">
        <v>26.083598</v>
      </c>
      <c r="B28" s="11">
        <v>25.464564</v>
      </c>
      <c r="C28" s="11">
        <v>24.256988</v>
      </c>
      <c r="D28" s="11">
        <v>25.233208</v>
      </c>
      <c r="E28" s="11">
        <v>24.994424</v>
      </c>
      <c r="F28" s="11">
        <v>25.293995</v>
      </c>
      <c r="G28" s="11">
        <v>25.77221</v>
      </c>
      <c r="H28" s="11">
        <v>24.038723</v>
      </c>
      <c r="I28" s="11">
        <v>24.890031</v>
      </c>
      <c r="J28" s="11">
        <v>24.126953</v>
      </c>
      <c r="L28" s="11">
        <f t="shared" si="3"/>
        <v>25.0154694</v>
      </c>
      <c r="M28" s="11">
        <f t="shared" si="4"/>
        <v>0.6972321682149529</v>
      </c>
      <c r="N28" s="17">
        <v>10</v>
      </c>
      <c r="O28" s="11">
        <f t="shared" si="5"/>
        <v>0.49123873287591097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G31" sqref="G31"/>
    </sheetView>
  </sheetViews>
  <sheetFormatPr defaultColWidth="9.140625" defaultRowHeight="12.75"/>
  <cols>
    <col min="1" max="7" width="6.8515625" style="18" customWidth="1"/>
    <col min="8" max="14" width="6.421875" style="18" customWidth="1"/>
    <col min="15" max="16384" width="9.140625" style="18" customWidth="1"/>
  </cols>
  <sheetData>
    <row r="1" spans="1:8" ht="11.25">
      <c r="A1" s="21" t="s">
        <v>33</v>
      </c>
      <c r="H1" s="21" t="s">
        <v>34</v>
      </c>
    </row>
    <row r="2" spans="1:14" ht="11.25">
      <c r="A2" s="18" t="s">
        <v>13</v>
      </c>
      <c r="B2" s="18" t="s">
        <v>9</v>
      </c>
      <c r="C2" s="18" t="s">
        <v>31</v>
      </c>
      <c r="D2" s="18" t="s">
        <v>32</v>
      </c>
      <c r="E2" s="18" t="s">
        <v>14</v>
      </c>
      <c r="F2" s="18" t="s">
        <v>1</v>
      </c>
      <c r="G2" s="18" t="s">
        <v>0</v>
      </c>
      <c r="H2" s="18" t="s">
        <v>13</v>
      </c>
      <c r="I2" s="18" t="s">
        <v>9</v>
      </c>
      <c r="J2" s="18" t="s">
        <v>31</v>
      </c>
      <c r="K2" s="18" t="s">
        <v>32</v>
      </c>
      <c r="L2" s="18" t="s">
        <v>14</v>
      </c>
      <c r="M2" s="18" t="s">
        <v>1</v>
      </c>
      <c r="N2" s="18" t="s">
        <v>0</v>
      </c>
    </row>
    <row r="3" spans="1:14" ht="11.25">
      <c r="A3" s="19">
        <v>28.75</v>
      </c>
      <c r="B3" s="20">
        <v>27.929458</v>
      </c>
      <c r="C3" s="20">
        <v>24.832995</v>
      </c>
      <c r="D3" s="20">
        <v>28.1803545</v>
      </c>
      <c r="E3" s="20">
        <v>27.471000000000004</v>
      </c>
      <c r="F3" s="20">
        <v>26.483934</v>
      </c>
      <c r="G3" s="20">
        <v>27.3122</v>
      </c>
      <c r="H3" s="20">
        <v>26.760393</v>
      </c>
      <c r="I3" s="19">
        <v>26.618</v>
      </c>
      <c r="J3" s="20">
        <v>23.797457</v>
      </c>
      <c r="K3" s="20">
        <v>26.295520100000005</v>
      </c>
      <c r="L3" s="20">
        <v>25.761000000000003</v>
      </c>
      <c r="M3" s="20">
        <v>25.729704</v>
      </c>
      <c r="N3" s="20">
        <v>25.665414</v>
      </c>
    </row>
    <row r="4" spans="1:14" ht="11.25">
      <c r="A4" s="19">
        <v>28.65</v>
      </c>
      <c r="B4" s="20">
        <v>28.038595</v>
      </c>
      <c r="C4" s="20">
        <v>26.586557</v>
      </c>
      <c r="D4" s="20">
        <v>28.247826299999996</v>
      </c>
      <c r="E4" s="20">
        <v>27.498</v>
      </c>
      <c r="F4" s="20">
        <v>26.54409</v>
      </c>
      <c r="G4" s="20">
        <v>26.56653</v>
      </c>
      <c r="H4" s="20">
        <v>26.33159</v>
      </c>
      <c r="I4" s="19">
        <v>26.661</v>
      </c>
      <c r="J4" s="20">
        <v>25.315816</v>
      </c>
      <c r="K4" s="20">
        <v>26.328364599999997</v>
      </c>
      <c r="L4" s="20">
        <v>25.59</v>
      </c>
      <c r="M4" s="20">
        <v>25.680507</v>
      </c>
      <c r="N4" s="20">
        <v>24.195013</v>
      </c>
    </row>
    <row r="5" spans="1:14" ht="11.25">
      <c r="A5" s="19">
        <v>26.81</v>
      </c>
      <c r="B5" s="20">
        <v>26.334879</v>
      </c>
      <c r="C5" s="20">
        <v>26.153577</v>
      </c>
      <c r="D5" s="20">
        <v>27.6806802</v>
      </c>
      <c r="E5" s="20">
        <v>27.287</v>
      </c>
      <c r="F5" s="20">
        <v>26.039897</v>
      </c>
      <c r="G5" s="20">
        <v>26.513787</v>
      </c>
      <c r="H5" s="20">
        <v>25.252773</v>
      </c>
      <c r="I5" s="19">
        <v>25.504</v>
      </c>
      <c r="J5" s="20">
        <v>24.986165</v>
      </c>
      <c r="K5" s="20">
        <v>26.0590643</v>
      </c>
      <c r="L5" s="20">
        <v>25.851999999999997</v>
      </c>
      <c r="M5" s="20">
        <v>25.295193</v>
      </c>
      <c r="N5" s="20">
        <v>25.046365</v>
      </c>
    </row>
    <row r="6" spans="1:14" ht="11.25">
      <c r="A6" s="19">
        <v>27.91</v>
      </c>
      <c r="B6" s="20">
        <v>27.421767</v>
      </c>
      <c r="C6" s="20">
        <v>26.376149</v>
      </c>
      <c r="D6" s="20">
        <v>28.2315133</v>
      </c>
      <c r="E6" s="20">
        <v>27.549</v>
      </c>
      <c r="F6" s="20">
        <v>26.896569</v>
      </c>
      <c r="G6" s="20">
        <v>27.163176</v>
      </c>
      <c r="H6" s="20">
        <v>26.203295</v>
      </c>
      <c r="I6" s="19">
        <v>26.13</v>
      </c>
      <c r="J6" s="20">
        <v>24.945561</v>
      </c>
      <c r="K6" s="20">
        <v>26.3091188</v>
      </c>
      <c r="L6" s="20">
        <v>25.705</v>
      </c>
      <c r="M6" s="20">
        <v>25.658434</v>
      </c>
      <c r="N6" s="20">
        <v>24.837582</v>
      </c>
    </row>
    <row r="7" spans="1:14" ht="11.25">
      <c r="A7" s="19">
        <v>27.98</v>
      </c>
      <c r="B7" s="20">
        <v>27.311372</v>
      </c>
      <c r="C7" s="20">
        <v>25.194884</v>
      </c>
      <c r="D7" s="20">
        <v>28.197848399999998</v>
      </c>
      <c r="E7" s="20">
        <v>27.403</v>
      </c>
      <c r="F7" s="20">
        <v>25.981826</v>
      </c>
      <c r="G7" s="20">
        <v>26.771579</v>
      </c>
      <c r="H7" s="20">
        <v>26.159282</v>
      </c>
      <c r="I7" s="19">
        <v>26.371</v>
      </c>
      <c r="J7" s="20">
        <v>23.985173</v>
      </c>
      <c r="K7" s="20">
        <v>26.300147599999995</v>
      </c>
      <c r="L7" s="20">
        <v>25.914000000000005</v>
      </c>
      <c r="M7" s="20">
        <v>25.427938</v>
      </c>
      <c r="N7" s="20">
        <v>25.469686</v>
      </c>
    </row>
    <row r="8" spans="1:14" ht="11.25">
      <c r="A8" s="19">
        <v>28.41</v>
      </c>
      <c r="B8" s="20">
        <v>28.031869</v>
      </c>
      <c r="C8" s="20">
        <v>26.276412</v>
      </c>
      <c r="D8" s="20">
        <v>28.202054999999994</v>
      </c>
      <c r="E8" s="20">
        <v>27.453000000000003</v>
      </c>
      <c r="F8" s="20">
        <v>26.749625</v>
      </c>
      <c r="G8" s="20">
        <v>26.970132</v>
      </c>
      <c r="H8" s="20">
        <v>26.758271</v>
      </c>
      <c r="I8" s="19">
        <v>27.395</v>
      </c>
      <c r="J8" s="20">
        <v>25.19794</v>
      </c>
      <c r="K8" s="20">
        <v>26.331693</v>
      </c>
      <c r="L8" s="20">
        <v>25.735</v>
      </c>
      <c r="M8" s="20">
        <v>25.872979</v>
      </c>
      <c r="N8" s="20">
        <v>25.450249</v>
      </c>
    </row>
    <row r="9" spans="1:14" ht="11.25">
      <c r="A9" s="19">
        <v>27.97</v>
      </c>
      <c r="B9" s="20">
        <v>27.323362</v>
      </c>
      <c r="C9" s="20">
        <v>25.127786</v>
      </c>
      <c r="D9" s="20">
        <v>28.1939144</v>
      </c>
      <c r="E9" s="20">
        <v>27.488000000000007</v>
      </c>
      <c r="F9" s="20">
        <v>26.361451</v>
      </c>
      <c r="G9" s="20">
        <v>26.97281</v>
      </c>
      <c r="H9" s="20">
        <v>26.145038</v>
      </c>
      <c r="I9" s="19">
        <v>25.845</v>
      </c>
      <c r="J9" s="20">
        <v>24.077232</v>
      </c>
      <c r="K9" s="20">
        <v>26.300001200000004</v>
      </c>
      <c r="L9" s="20">
        <v>25.65</v>
      </c>
      <c r="M9" s="20">
        <v>25.380405</v>
      </c>
      <c r="N9" s="20">
        <v>24.623432</v>
      </c>
    </row>
    <row r="10" spans="1:14" ht="11.25">
      <c r="A10" s="19">
        <v>26.33</v>
      </c>
      <c r="B10" s="20">
        <v>26.003695</v>
      </c>
      <c r="C10" s="20">
        <v>24.975571</v>
      </c>
      <c r="D10" s="20">
        <v>28.181879900000002</v>
      </c>
      <c r="E10" s="20">
        <v>27.196000000000005</v>
      </c>
      <c r="F10" s="20">
        <v>25.473707</v>
      </c>
      <c r="G10" s="20">
        <v>26.809941</v>
      </c>
      <c r="H10" s="20">
        <v>24.998424</v>
      </c>
      <c r="I10" s="19">
        <v>25.045</v>
      </c>
      <c r="J10" s="20">
        <v>23.953399</v>
      </c>
      <c r="K10" s="20">
        <v>26.300994100000004</v>
      </c>
      <c r="L10" s="20">
        <v>25.691999999999997</v>
      </c>
      <c r="M10" s="20">
        <v>24.378298</v>
      </c>
      <c r="N10" s="20">
        <v>25.254523</v>
      </c>
    </row>
    <row r="11" spans="1:14" ht="11.25">
      <c r="A11" s="19">
        <v>27.29</v>
      </c>
      <c r="B11" s="20">
        <v>27.030666</v>
      </c>
      <c r="C11" s="20">
        <v>25.368759</v>
      </c>
      <c r="D11" s="20">
        <v>28.2132262</v>
      </c>
      <c r="E11" s="20">
        <v>27.402000000000005</v>
      </c>
      <c r="F11" s="20">
        <v>25.712315</v>
      </c>
      <c r="G11" s="20">
        <v>26.474657</v>
      </c>
      <c r="H11" s="20">
        <v>25.721611</v>
      </c>
      <c r="I11" s="19">
        <v>25.89</v>
      </c>
      <c r="J11" s="20">
        <v>24.071401</v>
      </c>
      <c r="K11" s="20">
        <v>26.300479500000005</v>
      </c>
      <c r="L11" s="20">
        <v>25.653</v>
      </c>
      <c r="M11" s="20">
        <v>24.672829</v>
      </c>
      <c r="N11" s="20">
        <v>24.713523</v>
      </c>
    </row>
    <row r="12" spans="1:14" ht="11.25">
      <c r="A12" s="19">
        <v>27.27</v>
      </c>
      <c r="B12" s="20">
        <v>26.76364</v>
      </c>
      <c r="C12" s="20">
        <v>25.597174</v>
      </c>
      <c r="D12" s="20">
        <v>28.205136900000003</v>
      </c>
      <c r="E12" s="20">
        <v>27.406000000000006</v>
      </c>
      <c r="F12" s="20">
        <v>25.824498</v>
      </c>
      <c r="G12" s="20">
        <v>27.046512</v>
      </c>
      <c r="H12" s="20">
        <v>25.619923</v>
      </c>
      <c r="I12" s="19">
        <v>25.542</v>
      </c>
      <c r="J12" s="20">
        <v>24.673513</v>
      </c>
      <c r="K12" s="20">
        <v>26.3216447</v>
      </c>
      <c r="L12" s="20">
        <v>25.546</v>
      </c>
      <c r="M12" s="20">
        <v>24.910261</v>
      </c>
      <c r="N12" s="20">
        <v>25.317674</v>
      </c>
    </row>
    <row r="13" spans="1:14" ht="11.25">
      <c r="A13" s="19">
        <v>26.6</v>
      </c>
      <c r="B13" s="20">
        <v>26.496928</v>
      </c>
      <c r="C13" s="20">
        <v>26.376566</v>
      </c>
      <c r="D13" s="20">
        <v>28.226833199999998</v>
      </c>
      <c r="E13" s="20">
        <v>27.26</v>
      </c>
      <c r="F13" s="20">
        <v>25.917875</v>
      </c>
      <c r="G13" s="20">
        <v>26.452519</v>
      </c>
      <c r="H13" s="20">
        <v>25.21977</v>
      </c>
      <c r="I13" s="19">
        <v>25.585</v>
      </c>
      <c r="J13" s="20">
        <v>25.270339</v>
      </c>
      <c r="K13" s="20">
        <v>26.332649600000003</v>
      </c>
      <c r="L13" s="20">
        <v>25.297</v>
      </c>
      <c r="M13" s="20">
        <v>24.783127</v>
      </c>
      <c r="N13" s="20">
        <v>25.125715</v>
      </c>
    </row>
    <row r="14" spans="1:14" ht="11.25">
      <c r="A14" s="19">
        <v>27.48</v>
      </c>
      <c r="B14" s="20">
        <v>27.071237</v>
      </c>
      <c r="C14" s="20">
        <v>26.278705</v>
      </c>
      <c r="D14" s="20">
        <v>28.2122794</v>
      </c>
      <c r="E14" s="20">
        <v>27.373000000000008</v>
      </c>
      <c r="F14" s="20">
        <v>26.526719</v>
      </c>
      <c r="G14" s="20">
        <v>27.113977</v>
      </c>
      <c r="H14" s="20">
        <v>25.907016</v>
      </c>
      <c r="I14" s="19">
        <v>25.963</v>
      </c>
      <c r="J14" s="20">
        <v>25.219455</v>
      </c>
      <c r="K14" s="20">
        <v>26.341303300000003</v>
      </c>
      <c r="L14" s="20">
        <v>25.62</v>
      </c>
      <c r="M14" s="20">
        <v>25.666653</v>
      </c>
      <c r="N14" s="20">
        <v>25.210626</v>
      </c>
    </row>
    <row r="15" spans="1:14" ht="11.25">
      <c r="A15" s="19">
        <v>27.54</v>
      </c>
      <c r="B15" s="20">
        <v>27.082977</v>
      </c>
      <c r="C15" s="20">
        <v>26.242867</v>
      </c>
      <c r="D15" s="20">
        <v>28.211773599999997</v>
      </c>
      <c r="E15" s="20">
        <v>27.487000000000002</v>
      </c>
      <c r="F15" s="20">
        <v>26.145434</v>
      </c>
      <c r="G15" s="20">
        <v>26.75969</v>
      </c>
      <c r="H15" s="20">
        <v>25.834145</v>
      </c>
      <c r="I15" s="19">
        <v>26.028</v>
      </c>
      <c r="J15" s="20">
        <v>25.168821</v>
      </c>
      <c r="K15" s="20">
        <v>26.3365564</v>
      </c>
      <c r="L15" s="20">
        <v>25.712999999999994</v>
      </c>
      <c r="M15" s="20">
        <v>25.130618</v>
      </c>
      <c r="N15" s="20">
        <v>25.015469</v>
      </c>
    </row>
    <row r="17" spans="2:10" ht="11.25">
      <c r="B17" s="18" t="s">
        <v>35</v>
      </c>
      <c r="C17" s="18" t="s">
        <v>36</v>
      </c>
      <c r="I17" s="18" t="s">
        <v>35</v>
      </c>
      <c r="J17" s="18" t="s">
        <v>36</v>
      </c>
    </row>
    <row r="18" spans="1:10" ht="11.25">
      <c r="A18" s="18" t="s">
        <v>13</v>
      </c>
      <c r="B18" s="18">
        <v>0.386</v>
      </c>
      <c r="C18" s="18">
        <v>-0.6157</v>
      </c>
      <c r="H18" s="18" t="s">
        <v>13</v>
      </c>
      <c r="I18" s="18">
        <v>0.3831</v>
      </c>
      <c r="J18" s="18">
        <v>-0.5087</v>
      </c>
    </row>
    <row r="19" spans="1:10" ht="11.25">
      <c r="A19" s="18" t="s">
        <v>9</v>
      </c>
      <c r="B19" s="18">
        <v>0.3794</v>
      </c>
      <c r="C19" s="18">
        <v>-0.4274</v>
      </c>
      <c r="H19" s="18" t="s">
        <v>9</v>
      </c>
      <c r="I19" s="18">
        <v>0.3849</v>
      </c>
      <c r="J19" s="18">
        <v>-0.4722</v>
      </c>
    </row>
    <row r="20" spans="1:10" ht="11.25">
      <c r="A20" s="18" t="s">
        <v>31</v>
      </c>
      <c r="B20" s="18">
        <v>0.3607</v>
      </c>
      <c r="C20" s="18">
        <v>0.5932</v>
      </c>
      <c r="H20" s="18" t="s">
        <v>31</v>
      </c>
      <c r="I20" s="18">
        <v>0.3646</v>
      </c>
      <c r="J20" s="18">
        <v>0.5673</v>
      </c>
    </row>
    <row r="21" spans="1:10" ht="11.25">
      <c r="A21" s="18" t="s">
        <v>32</v>
      </c>
      <c r="B21" s="18">
        <v>0.3938</v>
      </c>
      <c r="C21" s="18">
        <v>0.2173</v>
      </c>
      <c r="H21" s="18" t="s">
        <v>32</v>
      </c>
      <c r="I21" s="18">
        <v>0.3888</v>
      </c>
      <c r="J21" s="18">
        <v>0.2515</v>
      </c>
    </row>
    <row r="22" spans="1:10" ht="11.25">
      <c r="A22" s="18" t="s">
        <v>14</v>
      </c>
      <c r="B22" s="18">
        <v>0.3832</v>
      </c>
      <c r="C22" s="18">
        <v>0.1802</v>
      </c>
      <c r="H22" s="18" t="s">
        <v>14</v>
      </c>
      <c r="I22" s="18">
        <v>0.3795</v>
      </c>
      <c r="J22" s="18">
        <v>0.1733</v>
      </c>
    </row>
    <row r="23" spans="1:10" ht="11.25">
      <c r="A23" s="18" t="s">
        <v>1</v>
      </c>
      <c r="B23" s="18">
        <v>0.3663</v>
      </c>
      <c r="C23" s="18">
        <v>0.0014</v>
      </c>
      <c r="H23" s="18" t="s">
        <v>1</v>
      </c>
      <c r="I23" s="18">
        <v>0.3736</v>
      </c>
      <c r="J23" s="18">
        <v>-0.2177</v>
      </c>
    </row>
    <row r="24" spans="1:10" ht="11.25">
      <c r="A24" s="18" t="s">
        <v>0</v>
      </c>
      <c r="B24" s="18">
        <v>0.3753</v>
      </c>
      <c r="C24" s="18">
        <v>0.0818</v>
      </c>
      <c r="H24" s="18" t="s">
        <v>0</v>
      </c>
      <c r="I24" s="18">
        <v>0.3706</v>
      </c>
      <c r="J24" s="18">
        <v>0.2363</v>
      </c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Nyberg</dc:creator>
  <cp:keywords/>
  <dc:description/>
  <cp:lastModifiedBy>Bruce Bauer</cp:lastModifiedBy>
  <dcterms:created xsi:type="dcterms:W3CDTF">1999-05-18T08:49:07Z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